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23\"/>
    </mc:Choice>
  </mc:AlternateContent>
  <xr:revisionPtr revIDLastSave="0" documentId="13_ncr:1_{A118B8EF-A0B7-44F0-845A-069DF225F12D}" xr6:coauthVersionLast="47" xr6:coauthVersionMax="47" xr10:uidLastSave="{00000000-0000-0000-0000-000000000000}"/>
  <bookViews>
    <workbookView xWindow="25920" yWindow="-16320" windowWidth="29040" windowHeight="15840" xr2:uid="{00000000-000D-0000-FFFF-FFFF00000000}"/>
  </bookViews>
  <sheets>
    <sheet name="Kaukojäähdytys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6" i="1" l="1"/>
  <c r="H35" i="1"/>
  <c r="D40" i="1" l="1"/>
  <c r="F40" i="1"/>
  <c r="E133" i="1" l="1"/>
  <c r="H29" i="1"/>
  <c r="H30" i="1"/>
  <c r="H31" i="1"/>
  <c r="H32" i="1"/>
  <c r="H33" i="1"/>
  <c r="H34" i="1"/>
  <c r="H36" i="1"/>
  <c r="H37" i="1"/>
  <c r="H38" i="1"/>
  <c r="H28" i="1"/>
  <c r="I20" i="1" l="1"/>
  <c r="H20" i="1" l="1"/>
  <c r="J20" i="1"/>
  <c r="K20" i="1"/>
  <c r="E155" i="1" l="1"/>
  <c r="G40" i="1"/>
  <c r="E40" i="1"/>
  <c r="G20" i="1"/>
  <c r="F20" i="1"/>
  <c r="F155" i="1" l="1"/>
  <c r="H40" i="1" l="1"/>
</calcChain>
</file>

<file path=xl/sharedStrings.xml><?xml version="1.0" encoding="utf-8"?>
<sst xmlns="http://schemas.openxmlformats.org/spreadsheetml/2006/main" count="221" uniqueCount="129">
  <si>
    <t>Asiakkaat ja jäähdytysenergian myynti</t>
  </si>
  <si>
    <t>Kaukojäähdytystoiminnan aloittamisvuosi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</si>
  <si>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</si>
  <si>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</si>
  <si>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</si>
  <si>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</si>
  <si>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</si>
  <si>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</si>
  <si>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</si>
  <si>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</si>
  <si>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km</t>
  </si>
  <si>
    <t xml:space="preserve">Asiakkaiden </t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</si>
  <si>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</si>
  <si>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</si>
  <si>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</si>
  <si>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</si>
  <si>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</si>
  <si>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</si>
  <si>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</si>
  <si>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</si>
  <si>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</si>
  <si>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</si>
  <si>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</si>
  <si>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</si>
  <si>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</si>
  <si>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</si>
  <si>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</si>
  <si>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Rakennusten lukumäärä</t>
  </si>
  <si>
    <t>2000-04</t>
  </si>
  <si>
    <t>merivesi</t>
  </si>
  <si>
    <t>Energianlähde</t>
  </si>
  <si>
    <t>lämpöpumppu</t>
  </si>
  <si>
    <t>Hanasaari</t>
  </si>
  <si>
    <t>2003-07</t>
  </si>
  <si>
    <t>2002-06</t>
  </si>
  <si>
    <t>SKK/siirrettävät</t>
  </si>
  <si>
    <t>Kakola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</si>
  <si>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</si>
  <si>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</si>
  <si>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</si>
  <si>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</si>
  <si>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</si>
  <si>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</si>
  <si>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</si>
  <si>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</si>
  <si>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</si>
  <si>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</si>
  <si>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</si>
  <si>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Lempäälän Lämpö Oy</t>
  </si>
  <si>
    <t>Fortum Power and Heat Oy</t>
  </si>
  <si>
    <t>Kivenlahti</t>
  </si>
  <si>
    <t>ilma</t>
  </si>
  <si>
    <t xml:space="preserve">Jäähdytyskontti/Kaupunginsairaala </t>
  </si>
  <si>
    <t>Kaukojäähdytyslaitos/Tiilimäki</t>
  </si>
  <si>
    <t>Jäähdytyskontti/Kaupunginsairaala</t>
  </si>
  <si>
    <t>Helen Oy</t>
  </si>
  <si>
    <t>Pasilan jäähdytysvesivarasto</t>
  </si>
  <si>
    <t>Esplanadin jäähdytysvesivarasto</t>
  </si>
  <si>
    <t>Kaupinojan järvijäähdytyslaitos</t>
  </si>
  <si>
    <t>järvivesi</t>
  </si>
  <si>
    <t>2009, 2013</t>
  </si>
  <si>
    <t>Pori Energia Oy</t>
  </si>
  <si>
    <t>pohjavesi</t>
  </si>
  <si>
    <t>Vapaajäähdytyskapasiteetti</t>
  </si>
  <si>
    <t>mukaan riippuen energialähteen lämpötilasta</t>
  </si>
  <si>
    <t>Huom! Vapaajäähdytyksen maksimiteho vaihtelee vuodenaikojen</t>
  </si>
  <si>
    <t>Kuopion Energia Oy</t>
  </si>
  <si>
    <t>Etelä-Savon Energia Oy</t>
  </si>
  <si>
    <t>Raviradanalue</t>
  </si>
  <si>
    <t>Jäähalli</t>
  </si>
  <si>
    <t>Katri Vala</t>
  </si>
  <si>
    <t>Esplanadi</t>
  </si>
  <si>
    <t>Tampereen uintikeskus</t>
  </si>
  <si>
    <t>Suomenoja SO4</t>
  </si>
  <si>
    <t>Hakkari/Jäähalli</t>
  </si>
  <si>
    <t>Keskusta/Terveyskeskus</t>
  </si>
  <si>
    <t>Kaupinojan kompressori 1-4</t>
  </si>
  <si>
    <t>2017-19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</si>
  <si>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</si>
  <si>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</si>
  <si>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</si>
  <si>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</si>
  <si>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</si>
  <si>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</si>
  <si>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</si>
  <si>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Turku Energia Oy, Turku</t>
  </si>
  <si>
    <t>Vierumäen Infra Oy, Vierumäki virkistysalue</t>
  </si>
  <si>
    <t>Alva-yhtiöt Oy, Jyväskylä</t>
  </si>
  <si>
    <t>Alva-yhtiöt Oy</t>
  </si>
  <si>
    <t>Kaukojäähdytyslaitos/Radanvarsi</t>
  </si>
  <si>
    <t>vesi</t>
  </si>
  <si>
    <t>JKL 1-4</t>
  </si>
  <si>
    <t>2016-20</t>
  </si>
  <si>
    <t>Virastokortteli</t>
  </si>
  <si>
    <t>Museo-Kirjasto CHC/Maaherrankatu</t>
  </si>
  <si>
    <t>Savilahden kaukojäähdytyslaitos</t>
  </si>
  <si>
    <t>Vermo ja Otaniemi</t>
  </si>
  <si>
    <t>2005-06</t>
  </si>
  <si>
    <t>2007-21</t>
  </si>
  <si>
    <t>Niuva CHC</t>
  </si>
  <si>
    <t>2014-21</t>
  </si>
  <si>
    <t>Mikkelin Puhdistamo luola</t>
  </si>
  <si>
    <r>
      <t>1000 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</si>
  <si>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</si>
  <si>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Taidelukio Lumit CHC</t>
  </si>
  <si>
    <t>Valteri koulu CHC</t>
  </si>
  <si>
    <t>Lääninhallitus CHC</t>
  </si>
  <si>
    <t xml:space="preserve">Oikeustalo CHC </t>
  </si>
  <si>
    <t xml:space="preserve"> </t>
  </si>
  <si>
    <t>TYKS:n kylmäkeskus</t>
  </si>
  <si>
    <t>Kaukojäähdytyksen käyttö</t>
  </si>
  <si>
    <t>KAUKOJÄÄHDYTYS 31.12.2023</t>
  </si>
  <si>
    <t>Kaupungin/kunnan väkiluku
(31.12.2023*)</t>
  </si>
  <si>
    <t>Tilastotiedot vuodelta 2023 ei käytettävissä.</t>
  </si>
  <si>
    <t>Oulun Energia Oy, Oulu</t>
  </si>
  <si>
    <t>Oulun Energia Oy</t>
  </si>
  <si>
    <t>Karjasillan Kulma</t>
  </si>
  <si>
    <t>SKK001 Iloharju</t>
  </si>
  <si>
    <t>Viileä Lahti / Harjukatu 28</t>
  </si>
  <si>
    <t>..</t>
  </si>
  <si>
    <t>Tampereen Energia Oy, Tampere</t>
  </si>
  <si>
    <t>Tampereen Energia Oy</t>
  </si>
  <si>
    <t>*) Lähde: Tilastokeskus, Statfin-tietokanta, Väestönmuutosten ennakkotiedot alueittain, ennakkotieto</t>
  </si>
  <si>
    <t>2017-2023</t>
  </si>
  <si>
    <t>Tenkasen mylly</t>
  </si>
  <si>
    <t>Tiilimäki akku 1-2</t>
  </si>
  <si>
    <t>Siirrettävä kaukojäähdytyslaitos SRW05-08</t>
  </si>
  <si>
    <t>2001-18</t>
  </si>
  <si>
    <t>Merkintä .. tarkoittaa että tietoa ei ole saatu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</si>
</sst>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0.00000"/>
  </numFmts>
  <fonts count="10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5" xfId="0" applyFont="1" applyFill="1" applyBorder="1"/>
    <xf numFmtId="0" fontId="3" fillId="0" borderId="13" xfId="0" applyFont="1" applyFill="1" applyBorder="1"/>
    <xf numFmtId="0" fontId="4" fillId="0" borderId="7" xfId="0" applyFont="1" applyFill="1" applyBorder="1" applyAlignment="1">
      <alignment horizontal="center" textRotation="90" wrapText="1"/>
    </xf>
    <xf numFmtId="2" fontId="4" fillId="0" borderId="6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2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4" fillId="0" borderId="12" xfId="0" applyFont="1" applyFill="1" applyBorder="1" applyAlignment="1">
      <alignment horizontal="center" textRotation="90" wrapText="1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/>
    <xf numFmtId="0" fontId="4" fillId="0" borderId="9" xfId="0" applyFont="1" applyFill="1" applyBorder="1"/>
    <xf numFmtId="0" fontId="4" fillId="0" borderId="14" xfId="0" applyFont="1" applyFill="1" applyBorder="1"/>
    <xf numFmtId="0" fontId="4" fillId="0" borderId="11" xfId="0" applyFont="1" applyFill="1" applyBorder="1"/>
    <xf numFmtId="167" fontId="4" fillId="0" borderId="9" xfId="0" applyNumberFormat="1" applyFont="1" applyFill="1" applyBorder="1" applyAlignment="1">
      <alignment horizontal="right" vertical="center"/>
    </xf>
    <xf numFmtId="166" fontId="4" fillId="0" borderId="9" xfId="0" applyNumberFormat="1" applyFon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/>
    <xf numFmtId="167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left" vertical="center"/>
    </xf>
    <xf numFmtId="166" fontId="3" fillId="0" borderId="0" xfId="0" applyNumberFormat="1" applyFont="1" applyFill="1"/>
    <xf numFmtId="0" fontId="4" fillId="0" borderId="7" xfId="0" applyFont="1" applyFill="1" applyBorder="1" applyAlignment="1">
      <alignment horizontal="center" textRotation="90" wrapText="1"/>
    </xf>
    <xf numFmtId="0" fontId="3" fillId="0" borderId="3" xfId="0" applyFont="1" applyFill="1" applyBorder="1"/>
    <xf numFmtId="0" fontId="3" fillId="0" borderId="4" xfId="0" applyFont="1" applyFill="1" applyBorder="1"/>
    <xf numFmtId="166" fontId="3" fillId="0" borderId="12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left" vertical="center"/>
    </xf>
    <xf numFmtId="16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/>
    <xf numFmtId="166" fontId="6" fillId="0" borderId="0" xfId="0" applyNumberFormat="1" applyFont="1" applyFill="1"/>
    <xf numFmtId="166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4" fillId="0" borderId="5" xfId="0" applyFont="1" applyFill="1" applyBorder="1" applyAlignment="1">
      <alignment horizontal="center" textRotation="90" wrapText="1"/>
    </xf>
    <xf numFmtId="0" fontId="3" fillId="0" borderId="3" xfId="0" applyFont="1" applyFill="1" applyBorder="1"/>
    <xf numFmtId="0" fontId="3" fillId="0" borderId="8" xfId="0" applyFont="1" applyFill="1" applyBorder="1"/>
    <xf numFmtId="0" fontId="4" fillId="0" borderId="1" xfId="0" applyFont="1" applyFill="1" applyBorder="1" applyAlignment="1">
      <alignment horizontal="right" textRotation="90" wrapText="1"/>
    </xf>
    <xf numFmtId="0" fontId="3" fillId="0" borderId="1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7" fontId="3" fillId="0" borderId="12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0" fontId="4" fillId="0" borderId="12" xfId="0" applyFont="1" applyFill="1" applyBorder="1" applyAlignment="1">
      <alignment horizontal="right" textRotation="90" wrapText="1"/>
    </xf>
    <xf numFmtId="0" fontId="4" fillId="0" borderId="12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67" fontId="9" fillId="0" borderId="12" xfId="0" applyNumberFormat="1" applyFont="1" applyFill="1" applyBorder="1" applyAlignment="1">
      <alignment horizontal="right" vertical="center"/>
    </xf>
    <xf numFmtId="165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7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2"/>
    </xf>
    <xf numFmtId="0" fontId="3" fillId="0" borderId="4" xfId="0" applyFont="1" applyFill="1" applyBorder="1"/>
    <xf numFmtId="167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indent="2"/>
    </xf>
    <xf numFmtId="0" fontId="3" fillId="0" borderId="14" xfId="0" applyFont="1" applyFill="1" applyBorder="1"/>
    <xf numFmtId="165" fontId="4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indent="2"/>
    </xf>
    <xf numFmtId="49" fontId="9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3" fillId="0" borderId="7" xfId="0" applyFont="1" applyFill="1" applyBorder="1"/>
    <xf numFmtId="164" fontId="3" fillId="0" borderId="7" xfId="0" applyNumberFormat="1" applyFont="1" applyFill="1" applyBorder="1"/>
    <xf numFmtId="0" fontId="3" fillId="0" borderId="13" xfId="0" applyFont="1" applyFill="1" applyBorder="1"/>
    <xf numFmtId="168" fontId="3" fillId="0" borderId="2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4" fontId="3" fillId="0" borderId="12" xfId="0" applyNumberFormat="1" applyFont="1" applyFill="1" applyBorder="1"/>
    <xf numFmtId="0" fontId="3" fillId="0" borderId="0" xfId="0" applyFont="1" applyFill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6"/>
  <sheetViews>
    <sheetView tabSelected="1" zoomScaleNormal="100" workbookViewId="0">
      <selection activeCell="J24" sqref="J24"/>
    </sheetView>
  </sheetViews>
  <sheetFormatPr defaultColWidth="9.140625" defaultRowHeight="12.75" x14ac:dyDescent="0.2"/>
  <cols>
    <col min="1" max="1" width="5.28515625" style="2" customWidth="1"/>
    <col min="2" max="2" width="5.140625" style="2" customWidth="1"/>
    <col min="3" max="3" width="37.42578125" style="2" customWidth="1"/>
    <col min="4" max="8" width="11.7109375" style="2" customWidth="1"/>
    <col min="9" max="9" width="13.28515625" style="2" customWidth="1"/>
    <col min="10" max="10" width="13.140625" style="2" customWidth="1"/>
    <col min="11" max="16384" width="9.140625" style="2"/>
  </cols>
  <sheetData>
    <row r="1" spans="1:17" ht="20.25" x14ac:dyDescent="0.3">
      <c r="A1" s="1" t="s">
        <v>111</v>
      </c>
      <c r="B1" s="1"/>
      <c r="F1" s="3"/>
    </row>
    <row r="3" spans="1:17" ht="18" x14ac:dyDescent="0.2">
      <c r="A3" s="4" t="s">
        <v>0</v>
      </c>
      <c r="B3" s="4"/>
    </row>
    <row r="4" spans="1:17" ht="9.9499999999999993" customHeight="1" x14ac:dyDescent="0.2"/>
    <row r="5" spans="1:17" ht="23.25" customHeight="1" x14ac:dyDescent="0.2">
      <c r="B5" s="5"/>
      <c r="C5" s="6"/>
      <c r="D5" s="7" t="s">
        <v>112</v>
      </c>
      <c r="E5" s="7" t="s">
        <v>1</v>
      </c>
      <c r="F5" s="8" t="s">
        <v>11</v>
      </c>
      <c r="G5" s="9"/>
      <c r="H5" s="9"/>
      <c r="I5" s="10"/>
      <c r="J5" s="7" t="s">
        <v>110</v>
      </c>
      <c r="K5" s="7" t="s">
        <v>47</v>
      </c>
    </row>
    <row r="6" spans="1:17" ht="138.75" customHeight="1" x14ac:dyDescent="0.2">
      <c r="B6" s="11"/>
      <c r="C6" s="12"/>
      <c r="D6" s="13"/>
      <c r="E6" s="13"/>
      <c r="F6" s="14" t="s">
        <v>8</v>
      </c>
      <c r="G6" s="14" t="s">
        <v>27</v>
      </c>
      <c r="H6" s="14" t="s">
        <v>20</v>
      </c>
      <c r="I6" s="14" t="s">
        <v>9</v>
      </c>
      <c r="J6" s="13"/>
      <c r="K6" s="13"/>
    </row>
    <row r="7" spans="1:17" ht="18" customHeight="1" x14ac:dyDescent="0.2">
      <c r="B7" s="15"/>
      <c r="C7" s="15"/>
      <c r="D7" s="16"/>
      <c r="E7" s="17"/>
      <c r="F7" s="18" t="s">
        <v>6</v>
      </c>
      <c r="G7" s="18" t="s">
        <v>6</v>
      </c>
      <c r="H7" s="18" t="s">
        <v>5</v>
      </c>
      <c r="I7" s="18" t="s">
        <v>102</v>
      </c>
      <c r="J7" s="18" t="s">
        <v>7</v>
      </c>
      <c r="K7" s="18" t="s">
        <v>10</v>
      </c>
    </row>
    <row r="8" spans="1:17" ht="15" customHeight="1" x14ac:dyDescent="0.2">
      <c r="B8" s="19" t="s">
        <v>78</v>
      </c>
      <c r="C8" s="20"/>
      <c r="D8" s="21">
        <v>51916</v>
      </c>
      <c r="E8" s="22">
        <v>2018</v>
      </c>
      <c r="F8" s="21">
        <v>5</v>
      </c>
      <c r="G8" s="21">
        <v>5</v>
      </c>
      <c r="H8" s="23">
        <v>1.5</v>
      </c>
      <c r="I8" s="24" t="s">
        <v>119</v>
      </c>
      <c r="J8" s="21">
        <v>225</v>
      </c>
      <c r="K8" s="25">
        <v>1.6</v>
      </c>
    </row>
    <row r="9" spans="1:17" ht="15" customHeight="1" x14ac:dyDescent="0.2">
      <c r="B9" s="19" t="s">
        <v>79</v>
      </c>
      <c r="C9" s="20"/>
      <c r="D9" s="21">
        <v>314152</v>
      </c>
      <c r="E9" s="22">
        <v>2012</v>
      </c>
      <c r="F9" s="21">
        <v>37</v>
      </c>
      <c r="G9" s="21">
        <v>40</v>
      </c>
      <c r="H9" s="23">
        <v>33.6</v>
      </c>
      <c r="I9" s="24">
        <v>1584026</v>
      </c>
      <c r="J9" s="21">
        <v>26906.205999999998</v>
      </c>
      <c r="K9" s="25">
        <v>22.6</v>
      </c>
      <c r="L9" s="26"/>
      <c r="M9" s="26"/>
      <c r="N9" s="26"/>
      <c r="O9" s="26"/>
      <c r="P9" s="26"/>
      <c r="Q9" s="26"/>
    </row>
    <row r="10" spans="1:17" s="26" customFormat="1" ht="15" customHeight="1" x14ac:dyDescent="0.2">
      <c r="B10" s="19" t="s">
        <v>80</v>
      </c>
      <c r="C10" s="20"/>
      <c r="D10" s="21">
        <v>674963</v>
      </c>
      <c r="E10" s="22">
        <v>1998</v>
      </c>
      <c r="F10" s="21">
        <v>425</v>
      </c>
      <c r="G10" s="21">
        <v>604</v>
      </c>
      <c r="H10" s="23">
        <v>317</v>
      </c>
      <c r="I10" s="21">
        <v>24613</v>
      </c>
      <c r="J10" s="21">
        <v>208050</v>
      </c>
      <c r="K10" s="25">
        <v>100.2</v>
      </c>
    </row>
    <row r="11" spans="1:17" s="26" customFormat="1" ht="15" customHeight="1" x14ac:dyDescent="0.2">
      <c r="B11" s="19" t="s">
        <v>87</v>
      </c>
      <c r="C11" s="20"/>
      <c r="D11" s="21">
        <v>147821</v>
      </c>
      <c r="E11" s="27">
        <v>2016</v>
      </c>
      <c r="F11" s="24">
        <v>4</v>
      </c>
      <c r="G11" s="24">
        <v>4</v>
      </c>
      <c r="H11" s="28">
        <v>6.3</v>
      </c>
      <c r="I11" s="24">
        <v>650</v>
      </c>
      <c r="J11" s="24">
        <v>4904</v>
      </c>
      <c r="K11" s="29">
        <v>1.3</v>
      </c>
    </row>
    <row r="12" spans="1:17" s="26" customFormat="1" ht="15" customHeight="1" x14ac:dyDescent="0.2">
      <c r="B12" s="30" t="s">
        <v>81</v>
      </c>
      <c r="C12" s="31"/>
      <c r="D12" s="21">
        <v>124011</v>
      </c>
      <c r="E12" s="27">
        <v>2017</v>
      </c>
      <c r="F12" s="24">
        <v>6</v>
      </c>
      <c r="G12" s="24">
        <v>19</v>
      </c>
      <c r="H12" s="28">
        <v>21</v>
      </c>
      <c r="I12" s="24">
        <v>990</v>
      </c>
      <c r="J12" s="24">
        <v>7463</v>
      </c>
      <c r="K12" s="29">
        <v>5.3</v>
      </c>
    </row>
    <row r="13" spans="1:17" s="26" customFormat="1" ht="15" customHeight="1" x14ac:dyDescent="0.2">
      <c r="B13" s="19" t="s">
        <v>82</v>
      </c>
      <c r="C13" s="20"/>
      <c r="D13" s="21">
        <v>120700</v>
      </c>
      <c r="E13" s="27">
        <v>2000</v>
      </c>
      <c r="F13" s="24">
        <v>2</v>
      </c>
      <c r="G13" s="24">
        <v>2</v>
      </c>
      <c r="H13" s="28">
        <v>0.8</v>
      </c>
      <c r="I13" s="24">
        <v>110</v>
      </c>
      <c r="J13" s="24">
        <v>116</v>
      </c>
      <c r="K13" s="29">
        <v>1.5</v>
      </c>
    </row>
    <row r="14" spans="1:17" s="26" customFormat="1" ht="15" customHeight="1" x14ac:dyDescent="0.2">
      <c r="B14" s="19" t="s">
        <v>83</v>
      </c>
      <c r="C14" s="20"/>
      <c r="D14" s="21">
        <v>24703</v>
      </c>
      <c r="E14" s="27">
        <v>2008</v>
      </c>
      <c r="F14" s="24">
        <v>4</v>
      </c>
      <c r="G14" s="24">
        <v>6</v>
      </c>
      <c r="H14" s="28">
        <v>2</v>
      </c>
      <c r="I14" s="24">
        <v>169</v>
      </c>
      <c r="J14" s="24">
        <v>1801.1</v>
      </c>
      <c r="K14" s="29">
        <v>0.4</v>
      </c>
      <c r="N14" s="26" t="s">
        <v>108</v>
      </c>
    </row>
    <row r="15" spans="1:17" s="26" customFormat="1" ht="15" customHeight="1" x14ac:dyDescent="0.2">
      <c r="B15" s="19" t="s">
        <v>114</v>
      </c>
      <c r="C15" s="20"/>
      <c r="D15" s="21">
        <v>214651</v>
      </c>
      <c r="E15" s="27">
        <v>2023</v>
      </c>
      <c r="F15" s="24">
        <v>3</v>
      </c>
      <c r="G15" s="24">
        <v>3</v>
      </c>
      <c r="H15" s="28">
        <v>0.1</v>
      </c>
      <c r="I15" s="24">
        <v>41</v>
      </c>
      <c r="J15" s="24">
        <v>70</v>
      </c>
      <c r="K15" s="29">
        <v>0.3</v>
      </c>
    </row>
    <row r="16" spans="1:17" s="26" customFormat="1" ht="15" customHeight="1" x14ac:dyDescent="0.2">
      <c r="B16" s="19" t="s">
        <v>84</v>
      </c>
      <c r="C16" s="20"/>
      <c r="D16" s="21">
        <v>83117</v>
      </c>
      <c r="E16" s="27">
        <v>2012</v>
      </c>
      <c r="F16" s="24">
        <v>23</v>
      </c>
      <c r="G16" s="24">
        <v>31</v>
      </c>
      <c r="H16" s="28">
        <v>5.6120000000000001</v>
      </c>
      <c r="I16" s="24">
        <v>440.65800000000002</v>
      </c>
      <c r="J16" s="24">
        <v>4888.7700000000004</v>
      </c>
      <c r="K16" s="29">
        <v>4.931</v>
      </c>
    </row>
    <row r="17" spans="1:16" s="26" customFormat="1" ht="15" customHeight="1" x14ac:dyDescent="0.2">
      <c r="B17" s="19" t="s">
        <v>120</v>
      </c>
      <c r="C17" s="20"/>
      <c r="D17" s="21">
        <v>255066</v>
      </c>
      <c r="E17" s="27">
        <v>2012</v>
      </c>
      <c r="F17" s="24">
        <v>50</v>
      </c>
      <c r="G17" s="24">
        <v>72</v>
      </c>
      <c r="H17" s="28">
        <v>35</v>
      </c>
      <c r="I17" s="24">
        <v>3822</v>
      </c>
      <c r="J17" s="24">
        <v>35840</v>
      </c>
      <c r="K17" s="29">
        <v>20.6</v>
      </c>
      <c r="L17" s="32"/>
      <c r="M17" s="33"/>
      <c r="N17" s="2"/>
      <c r="O17" s="2"/>
      <c r="P17" s="2"/>
    </row>
    <row r="18" spans="1:16" s="26" customFormat="1" ht="15" customHeight="1" x14ac:dyDescent="0.2">
      <c r="B18" s="19" t="s">
        <v>85</v>
      </c>
      <c r="C18" s="20"/>
      <c r="D18" s="21">
        <v>201889</v>
      </c>
      <c r="E18" s="27">
        <v>2000</v>
      </c>
      <c r="F18" s="24">
        <v>134</v>
      </c>
      <c r="G18" s="24">
        <v>134</v>
      </c>
      <c r="H18" s="28">
        <v>74.8</v>
      </c>
      <c r="I18" s="24">
        <v>6233</v>
      </c>
      <c r="J18" s="24">
        <v>42953</v>
      </c>
      <c r="K18" s="29">
        <v>35</v>
      </c>
      <c r="L18" s="32"/>
      <c r="M18" s="33"/>
      <c r="N18" s="2"/>
      <c r="O18" s="2"/>
      <c r="P18" s="2"/>
    </row>
    <row r="19" spans="1:16" s="26" customFormat="1" ht="15" customHeight="1" x14ac:dyDescent="0.2">
      <c r="B19" s="34" t="s">
        <v>86</v>
      </c>
      <c r="C19" s="35"/>
      <c r="D19" s="21"/>
      <c r="E19" s="27">
        <v>2002</v>
      </c>
      <c r="F19" s="24"/>
      <c r="G19" s="24"/>
      <c r="H19" s="28"/>
      <c r="I19" s="24"/>
      <c r="J19" s="24"/>
      <c r="K19" s="29"/>
      <c r="L19" s="26" t="s">
        <v>113</v>
      </c>
      <c r="N19" s="2"/>
      <c r="O19" s="32"/>
      <c r="P19" s="2"/>
    </row>
    <row r="20" spans="1:16" s="36" customFormat="1" ht="19.5" customHeight="1" x14ac:dyDescent="0.2">
      <c r="B20" s="37" t="s">
        <v>4</v>
      </c>
      <c r="C20" s="38"/>
      <c r="D20" s="39"/>
      <c r="E20" s="40"/>
      <c r="F20" s="41">
        <f t="shared" ref="F20:G20" si="0">SUM(F8:F19)</f>
        <v>693</v>
      </c>
      <c r="G20" s="41">
        <f t="shared" si="0"/>
        <v>920</v>
      </c>
      <c r="H20" s="42">
        <f>SUM(H8:H19)</f>
        <v>497.7120000000001</v>
      </c>
      <c r="I20" s="41">
        <f>SUM(I8:I19)</f>
        <v>1621094.6580000001</v>
      </c>
      <c r="J20" s="41">
        <f>SUM(J8:J19)</f>
        <v>333217.076</v>
      </c>
      <c r="K20" s="43">
        <f>SUM(K8:K19)</f>
        <v>193.73100000000002</v>
      </c>
      <c r="N20" s="2"/>
      <c r="O20" s="2"/>
      <c r="P20" s="2"/>
    </row>
    <row r="21" spans="1:16" s="36" customFormat="1" ht="20.100000000000001" customHeight="1" x14ac:dyDescent="0.2">
      <c r="B21" s="44" t="s">
        <v>122</v>
      </c>
      <c r="D21" s="45"/>
      <c r="E21" s="46"/>
      <c r="F21" s="46"/>
      <c r="G21" s="47"/>
      <c r="H21" s="46"/>
      <c r="I21" s="46"/>
      <c r="M21" s="2"/>
      <c r="N21" s="2"/>
    </row>
    <row r="22" spans="1:16" s="36" customFormat="1" ht="20.100000000000001" customHeight="1" x14ac:dyDescent="0.2">
      <c r="B22" s="48" t="s">
        <v>128</v>
      </c>
      <c r="D22" s="45"/>
      <c r="E22" s="46"/>
      <c r="F22" s="46"/>
      <c r="G22" s="47"/>
      <c r="H22" s="46"/>
      <c r="I22" s="46"/>
      <c r="M22" s="2"/>
      <c r="N22" s="2"/>
    </row>
    <row r="23" spans="1:16" s="36" customFormat="1" ht="20.100000000000001" customHeight="1" x14ac:dyDescent="0.2">
      <c r="B23" s="44"/>
      <c r="D23" s="45"/>
      <c r="E23" s="46"/>
      <c r="F23" s="46"/>
      <c r="G23" s="47"/>
      <c r="H23" s="46"/>
      <c r="I23" s="46"/>
      <c r="M23" s="2"/>
      <c r="N23" s="2"/>
    </row>
    <row r="24" spans="1:16" ht="18" x14ac:dyDescent="0.2">
      <c r="A24" s="4" t="s">
        <v>46</v>
      </c>
      <c r="C24" s="4"/>
      <c r="J24" s="49"/>
    </row>
    <row r="25" spans="1:16" ht="9.9499999999999993" customHeight="1" x14ac:dyDescent="0.2"/>
    <row r="26" spans="1:16" ht="94.5" customHeight="1" x14ac:dyDescent="0.2">
      <c r="B26" s="5"/>
      <c r="C26" s="6"/>
      <c r="D26" s="50" t="s">
        <v>40</v>
      </c>
      <c r="E26" s="50" t="s">
        <v>41</v>
      </c>
      <c r="F26" s="50" t="s">
        <v>42</v>
      </c>
      <c r="G26" s="50" t="s">
        <v>43</v>
      </c>
      <c r="H26" s="50" t="s">
        <v>45</v>
      </c>
    </row>
    <row r="27" spans="1:16" ht="18" customHeight="1" x14ac:dyDescent="0.2">
      <c r="B27" s="51"/>
      <c r="C27" s="52"/>
      <c r="D27" s="18" t="s">
        <v>7</v>
      </c>
      <c r="E27" s="18" t="s">
        <v>7</v>
      </c>
      <c r="F27" s="18" t="s">
        <v>7</v>
      </c>
      <c r="G27" s="18" t="s">
        <v>7</v>
      </c>
      <c r="H27" s="18" t="s">
        <v>7</v>
      </c>
    </row>
    <row r="28" spans="1:16" ht="18" customHeight="1" x14ac:dyDescent="0.2">
      <c r="B28" s="19" t="s">
        <v>67</v>
      </c>
      <c r="C28" s="20"/>
      <c r="D28" s="24"/>
      <c r="E28" s="24">
        <v>225</v>
      </c>
      <c r="F28" s="24" t="s">
        <v>119</v>
      </c>
      <c r="G28" s="24"/>
      <c r="H28" s="53">
        <f>SUM(D28:G28)</f>
        <v>225</v>
      </c>
      <c r="J28" s="49"/>
    </row>
    <row r="29" spans="1:16" s="26" customFormat="1" ht="15" customHeight="1" x14ac:dyDescent="0.2">
      <c r="B29" s="19" t="s">
        <v>49</v>
      </c>
      <c r="C29" s="20"/>
      <c r="D29" s="24"/>
      <c r="E29" s="24">
        <v>27010</v>
      </c>
      <c r="F29" s="24"/>
      <c r="G29" s="24"/>
      <c r="H29" s="53">
        <f t="shared" ref="H29:H38" si="1">SUM(D29:G29)</f>
        <v>27010</v>
      </c>
      <c r="I29" s="54"/>
      <c r="J29" s="49"/>
      <c r="L29" s="32"/>
      <c r="M29" s="2"/>
      <c r="N29" s="2"/>
      <c r="O29" s="2"/>
      <c r="P29" s="2"/>
    </row>
    <row r="30" spans="1:16" s="26" customFormat="1" ht="15" customHeight="1" x14ac:dyDescent="0.2">
      <c r="B30" s="19" t="s">
        <v>55</v>
      </c>
      <c r="C30" s="20"/>
      <c r="D30" s="24">
        <v>1295</v>
      </c>
      <c r="E30" s="24">
        <v>203466</v>
      </c>
      <c r="F30" s="24">
        <v>3082</v>
      </c>
      <c r="G30" s="24">
        <v>1723</v>
      </c>
      <c r="H30" s="53">
        <f t="shared" si="1"/>
        <v>209566</v>
      </c>
      <c r="I30" s="2"/>
      <c r="J30" s="49"/>
      <c r="K30" s="49"/>
      <c r="L30" s="49"/>
      <c r="M30" s="49"/>
      <c r="N30" s="49"/>
      <c r="O30" s="2"/>
      <c r="P30" s="2"/>
    </row>
    <row r="31" spans="1:16" s="26" customFormat="1" ht="15" customHeight="1" x14ac:dyDescent="0.2">
      <c r="B31" s="19" t="s">
        <v>88</v>
      </c>
      <c r="C31" s="20"/>
      <c r="D31" s="24"/>
      <c r="E31" s="24"/>
      <c r="F31" s="24">
        <v>4904</v>
      </c>
      <c r="G31" s="24"/>
      <c r="H31" s="53">
        <f t="shared" si="1"/>
        <v>4904</v>
      </c>
      <c r="I31" s="2"/>
      <c r="J31" s="49"/>
      <c r="K31" s="33"/>
      <c r="L31" s="55"/>
      <c r="M31" s="56"/>
      <c r="N31" s="2"/>
      <c r="O31" s="2"/>
      <c r="P31" s="2"/>
    </row>
    <row r="32" spans="1:16" s="26" customFormat="1" ht="15" customHeight="1" x14ac:dyDescent="0.2">
      <c r="B32" s="30" t="s">
        <v>66</v>
      </c>
      <c r="C32" s="31"/>
      <c r="D32" s="24"/>
      <c r="E32" s="24">
        <v>900.5</v>
      </c>
      <c r="F32" s="24">
        <v>438</v>
      </c>
      <c r="G32" s="24">
        <v>6313</v>
      </c>
      <c r="H32" s="53">
        <f t="shared" si="1"/>
        <v>7651.5</v>
      </c>
      <c r="I32" s="2"/>
      <c r="J32" s="49"/>
      <c r="L32" s="55"/>
      <c r="M32" s="56"/>
      <c r="N32" s="2"/>
      <c r="O32" s="2"/>
      <c r="P32" s="2"/>
    </row>
    <row r="33" spans="1:16" s="26" customFormat="1" ht="15" customHeight="1" x14ac:dyDescent="0.2">
      <c r="B33" s="19" t="s">
        <v>2</v>
      </c>
      <c r="C33" s="20"/>
      <c r="D33" s="24"/>
      <c r="E33" s="24">
        <v>42</v>
      </c>
      <c r="F33" s="24"/>
      <c r="G33" s="24">
        <v>216</v>
      </c>
      <c r="H33" s="53">
        <f t="shared" si="1"/>
        <v>258</v>
      </c>
      <c r="I33" s="2"/>
      <c r="J33" s="49"/>
      <c r="L33" s="32"/>
      <c r="M33" s="2"/>
      <c r="N33" s="2"/>
      <c r="O33" s="2"/>
      <c r="P33" s="2"/>
    </row>
    <row r="34" spans="1:16" s="26" customFormat="1" ht="15" customHeight="1" x14ac:dyDescent="0.2">
      <c r="B34" s="19" t="s">
        <v>48</v>
      </c>
      <c r="C34" s="20"/>
      <c r="D34" s="24"/>
      <c r="E34" s="24">
        <v>70.819999999999993</v>
      </c>
      <c r="F34" s="24">
        <v>1908.4</v>
      </c>
      <c r="G34" s="24"/>
      <c r="H34" s="53">
        <f t="shared" si="1"/>
        <v>1979.22</v>
      </c>
      <c r="I34" s="2"/>
      <c r="J34" s="49"/>
      <c r="L34" s="32"/>
      <c r="M34" s="2"/>
      <c r="N34" s="2"/>
      <c r="O34" s="2"/>
      <c r="P34" s="2"/>
    </row>
    <row r="35" spans="1:16" s="26" customFormat="1" ht="15" customHeight="1" x14ac:dyDescent="0.2">
      <c r="B35" s="19" t="s">
        <v>115</v>
      </c>
      <c r="C35" s="20"/>
      <c r="D35" s="24"/>
      <c r="E35" s="24">
        <v>86.6</v>
      </c>
      <c r="F35" s="24"/>
      <c r="G35" s="24"/>
      <c r="H35" s="53">
        <f t="shared" si="1"/>
        <v>86.6</v>
      </c>
      <c r="I35" s="2"/>
      <c r="J35" s="49"/>
      <c r="L35" s="32"/>
      <c r="M35" s="2"/>
      <c r="N35" s="2"/>
      <c r="O35" s="2"/>
      <c r="P35" s="2"/>
    </row>
    <row r="36" spans="1:16" s="26" customFormat="1" ht="15" customHeight="1" x14ac:dyDescent="0.2">
      <c r="B36" s="19" t="s">
        <v>61</v>
      </c>
      <c r="C36" s="20"/>
      <c r="D36" s="24"/>
      <c r="E36" s="24">
        <v>67.760000000000005</v>
      </c>
      <c r="F36" s="24">
        <v>3232</v>
      </c>
      <c r="G36" s="24">
        <v>2460.04</v>
      </c>
      <c r="H36" s="53">
        <f t="shared" si="1"/>
        <v>5759.8</v>
      </c>
      <c r="I36" s="2"/>
      <c r="J36" s="49"/>
      <c r="L36" s="32"/>
      <c r="M36" s="2"/>
      <c r="N36" s="2"/>
      <c r="O36" s="2"/>
      <c r="P36" s="2"/>
    </row>
    <row r="37" spans="1:16" s="26" customFormat="1" ht="15" customHeight="1" x14ac:dyDescent="0.2">
      <c r="B37" s="19" t="s">
        <v>121</v>
      </c>
      <c r="C37" s="20"/>
      <c r="D37" s="24"/>
      <c r="E37" s="24">
        <v>1514</v>
      </c>
      <c r="F37" s="24">
        <v>9966</v>
      </c>
      <c r="G37" s="24">
        <v>24360</v>
      </c>
      <c r="H37" s="53">
        <f t="shared" si="1"/>
        <v>35840</v>
      </c>
      <c r="I37" s="57"/>
      <c r="J37" s="49"/>
      <c r="L37" s="32"/>
      <c r="M37" s="2"/>
      <c r="N37" s="2"/>
      <c r="O37" s="2"/>
      <c r="P37" s="2"/>
    </row>
    <row r="38" spans="1:16" s="26" customFormat="1" ht="15" customHeight="1" x14ac:dyDescent="0.2">
      <c r="B38" s="19" t="s">
        <v>3</v>
      </c>
      <c r="C38" s="20"/>
      <c r="D38" s="24"/>
      <c r="E38" s="24"/>
      <c r="F38" s="24">
        <v>5184</v>
      </c>
      <c r="G38" s="24">
        <v>37769</v>
      </c>
      <c r="H38" s="53">
        <f t="shared" si="1"/>
        <v>42953</v>
      </c>
      <c r="I38" s="2"/>
      <c r="J38" s="49"/>
      <c r="L38" s="32"/>
      <c r="M38" s="2"/>
      <c r="N38" s="2"/>
      <c r="O38" s="2"/>
      <c r="P38" s="2"/>
    </row>
    <row r="39" spans="1:16" s="26" customFormat="1" ht="15" customHeight="1" x14ac:dyDescent="0.2">
      <c r="B39" s="34" t="s">
        <v>37</v>
      </c>
      <c r="C39" s="35"/>
      <c r="D39" s="24"/>
      <c r="E39" s="24"/>
      <c r="F39" s="24"/>
      <c r="G39" s="24"/>
      <c r="H39" s="53"/>
      <c r="I39" s="26" t="s">
        <v>113</v>
      </c>
      <c r="J39" s="49"/>
      <c r="L39" s="32"/>
      <c r="M39" s="2"/>
      <c r="N39" s="2"/>
      <c r="O39" s="2"/>
      <c r="P39" s="2"/>
    </row>
    <row r="40" spans="1:16" s="36" customFormat="1" ht="19.5" customHeight="1" x14ac:dyDescent="0.2">
      <c r="B40" s="37" t="s">
        <v>4</v>
      </c>
      <c r="C40" s="38"/>
      <c r="D40" s="58">
        <f>SUM(D28:D39)</f>
        <v>1295</v>
      </c>
      <c r="E40" s="58">
        <f>SUM(E28:E39)</f>
        <v>233382.68000000002</v>
      </c>
      <c r="F40" s="58">
        <f>SUM(F28:F39)</f>
        <v>28714.400000000001</v>
      </c>
      <c r="G40" s="58">
        <f>SUM(G28:G39)</f>
        <v>72841.040000000008</v>
      </c>
      <c r="H40" s="58">
        <f>SUM(H28:H39)</f>
        <v>336233.12</v>
      </c>
      <c r="I40" s="2"/>
      <c r="J40" s="2"/>
      <c r="M40" s="2"/>
      <c r="N40" s="2"/>
      <c r="O40" s="2"/>
      <c r="P40" s="2"/>
    </row>
    <row r="41" spans="1:16" s="36" customFormat="1" ht="19.5" customHeight="1" x14ac:dyDescent="0.2">
      <c r="D41" s="46"/>
      <c r="E41" s="46"/>
      <c r="F41" s="46"/>
      <c r="G41" s="46"/>
      <c r="H41" s="46"/>
      <c r="I41" s="2"/>
      <c r="J41" s="2"/>
      <c r="M41" s="2"/>
      <c r="N41" s="2"/>
      <c r="O41" s="2"/>
      <c r="P41" s="2"/>
    </row>
    <row r="42" spans="1:16" s="36" customFormat="1" ht="19.5" customHeight="1" x14ac:dyDescent="0.2">
      <c r="D42" s="59"/>
      <c r="E42" s="59"/>
      <c r="F42" s="59"/>
      <c r="G42" s="59"/>
      <c r="H42" s="59"/>
      <c r="I42" s="2"/>
      <c r="J42" s="2"/>
      <c r="M42" s="2"/>
      <c r="N42" s="2"/>
      <c r="O42" s="2"/>
      <c r="P42" s="2"/>
    </row>
    <row r="43" spans="1:16" ht="18" customHeight="1" x14ac:dyDescent="0.2">
      <c r="A43" s="4" t="s">
        <v>12</v>
      </c>
      <c r="C43" s="4"/>
      <c r="D43" s="3"/>
    </row>
    <row r="44" spans="1:16" ht="9.9499999999999993" customHeight="1" x14ac:dyDescent="0.2"/>
    <row r="45" spans="1:16" ht="110.1" customHeight="1" x14ac:dyDescent="0.2">
      <c r="B45" s="60"/>
      <c r="C45" s="61"/>
      <c r="D45" s="50" t="s">
        <v>13</v>
      </c>
      <c r="E45" s="50" t="s">
        <v>14</v>
      </c>
      <c r="F45" s="50" t="s">
        <v>17</v>
      </c>
      <c r="G45" s="62" t="s">
        <v>15</v>
      </c>
      <c r="H45" s="6"/>
    </row>
    <row r="46" spans="1:16" ht="18" customHeight="1" x14ac:dyDescent="0.2">
      <c r="B46" s="63"/>
      <c r="C46" s="64"/>
      <c r="D46" s="65"/>
      <c r="E46" s="18" t="s">
        <v>5</v>
      </c>
      <c r="F46" s="17"/>
      <c r="G46" s="51"/>
      <c r="H46" s="52"/>
    </row>
    <row r="47" spans="1:16" ht="15" customHeight="1" x14ac:dyDescent="0.2">
      <c r="B47" s="19" t="s">
        <v>88</v>
      </c>
      <c r="C47" s="20"/>
      <c r="D47" s="66"/>
      <c r="E47" s="66"/>
      <c r="F47" s="66"/>
      <c r="G47" s="67"/>
      <c r="H47" s="68"/>
    </row>
    <row r="48" spans="1:16" ht="15" customHeight="1" x14ac:dyDescent="0.2">
      <c r="B48" s="69"/>
      <c r="C48" s="70" t="s">
        <v>91</v>
      </c>
      <c r="D48" s="71" t="s">
        <v>92</v>
      </c>
      <c r="E48" s="29">
        <v>6.28</v>
      </c>
      <c r="F48" s="71">
        <v>4</v>
      </c>
      <c r="G48" s="67" t="s">
        <v>23</v>
      </c>
      <c r="H48" s="68"/>
    </row>
    <row r="49" spans="2:16" ht="6.75" customHeight="1" x14ac:dyDescent="0.2">
      <c r="B49" s="72"/>
      <c r="D49" s="73"/>
      <c r="E49" s="74"/>
      <c r="F49" s="66"/>
      <c r="G49" s="67"/>
      <c r="H49" s="68"/>
    </row>
    <row r="50" spans="2:16" ht="18" customHeight="1" x14ac:dyDescent="0.2">
      <c r="B50" s="19" t="s">
        <v>67</v>
      </c>
      <c r="C50" s="20"/>
      <c r="D50" s="73"/>
      <c r="E50" s="74"/>
      <c r="F50" s="66"/>
      <c r="G50" s="67"/>
      <c r="H50" s="68"/>
    </row>
    <row r="51" spans="2:16" ht="18" customHeight="1" x14ac:dyDescent="0.2">
      <c r="B51" s="69"/>
      <c r="C51" s="70" t="s">
        <v>68</v>
      </c>
      <c r="D51" s="71">
        <v>2018</v>
      </c>
      <c r="E51" s="29">
        <v>0.4</v>
      </c>
      <c r="F51" s="71">
        <v>1</v>
      </c>
      <c r="G51" s="67" t="s">
        <v>31</v>
      </c>
      <c r="H51" s="68"/>
    </row>
    <row r="52" spans="2:16" ht="18" customHeight="1" x14ac:dyDescent="0.2">
      <c r="B52" s="69"/>
      <c r="C52" s="70" t="s">
        <v>93</v>
      </c>
      <c r="D52" s="71">
        <v>2020</v>
      </c>
      <c r="E52" s="29">
        <v>0.4</v>
      </c>
      <c r="F52" s="71">
        <v>1</v>
      </c>
      <c r="G52" s="67" t="s">
        <v>31</v>
      </c>
      <c r="H52" s="68"/>
    </row>
    <row r="53" spans="2:16" ht="18" customHeight="1" x14ac:dyDescent="0.2">
      <c r="B53" s="69"/>
      <c r="C53" s="70" t="s">
        <v>101</v>
      </c>
      <c r="D53" s="71">
        <v>2021</v>
      </c>
      <c r="E53" s="29">
        <v>0.2</v>
      </c>
      <c r="F53" s="71">
        <v>1</v>
      </c>
      <c r="G53" s="67" t="s">
        <v>31</v>
      </c>
      <c r="H53" s="68"/>
    </row>
    <row r="54" spans="2:16" ht="18" customHeight="1" x14ac:dyDescent="0.2">
      <c r="B54" s="72"/>
      <c r="C54" s="70" t="s">
        <v>69</v>
      </c>
      <c r="D54" s="71">
        <v>2018</v>
      </c>
      <c r="E54" s="29">
        <v>0.5</v>
      </c>
      <c r="F54" s="71">
        <v>1</v>
      </c>
      <c r="G54" s="67" t="s">
        <v>23</v>
      </c>
      <c r="H54" s="68"/>
    </row>
    <row r="55" spans="2:16" ht="6.75" customHeight="1" x14ac:dyDescent="0.2">
      <c r="B55" s="72"/>
      <c r="D55" s="73"/>
      <c r="E55" s="74"/>
      <c r="F55" s="66"/>
      <c r="G55" s="67"/>
      <c r="H55" s="68"/>
    </row>
    <row r="56" spans="2:16" ht="15" customHeight="1" x14ac:dyDescent="0.2">
      <c r="B56" s="19" t="s">
        <v>49</v>
      </c>
      <c r="C56" s="20"/>
      <c r="D56" s="66"/>
      <c r="E56" s="66"/>
      <c r="F56" s="66"/>
      <c r="G56" s="67"/>
      <c r="H56" s="68"/>
    </row>
    <row r="57" spans="2:16" ht="15" customHeight="1" x14ac:dyDescent="0.2">
      <c r="B57" s="69"/>
      <c r="C57" s="70" t="s">
        <v>73</v>
      </c>
      <c r="D57" s="71">
        <v>2016</v>
      </c>
      <c r="E57" s="29">
        <v>15</v>
      </c>
      <c r="F57" s="71">
        <v>1</v>
      </c>
      <c r="G57" s="67" t="s">
        <v>31</v>
      </c>
      <c r="H57" s="68"/>
    </row>
    <row r="58" spans="2:16" ht="15" customHeight="1" x14ac:dyDescent="0.2">
      <c r="B58" s="69"/>
      <c r="C58" s="70" t="s">
        <v>50</v>
      </c>
      <c r="D58" s="71">
        <v>2012</v>
      </c>
      <c r="E58" s="29">
        <v>4</v>
      </c>
      <c r="F58" s="71">
        <v>1</v>
      </c>
      <c r="G58" s="67" t="s">
        <v>31</v>
      </c>
      <c r="H58" s="68"/>
    </row>
    <row r="59" spans="2:16" ht="15" customHeight="1" x14ac:dyDescent="0.2">
      <c r="B59" s="69"/>
      <c r="C59" s="70" t="s">
        <v>96</v>
      </c>
      <c r="D59" s="71">
        <v>2020</v>
      </c>
      <c r="E59" s="29">
        <v>2.5</v>
      </c>
      <c r="F59" s="71">
        <v>2</v>
      </c>
      <c r="G59" s="67" t="s">
        <v>31</v>
      </c>
      <c r="H59" s="68"/>
    </row>
    <row r="60" spans="2:16" s="79" customFormat="1" ht="6" customHeight="1" x14ac:dyDescent="0.2">
      <c r="B60" s="75"/>
      <c r="C60" s="76"/>
      <c r="D60" s="77"/>
      <c r="E60" s="78"/>
      <c r="F60" s="77"/>
      <c r="G60" s="67"/>
      <c r="H60" s="68"/>
      <c r="I60" s="2"/>
      <c r="J60" s="2"/>
      <c r="K60" s="2"/>
      <c r="L60" s="2"/>
      <c r="M60" s="2"/>
      <c r="N60" s="2"/>
      <c r="O60" s="2"/>
      <c r="P60" s="2"/>
    </row>
    <row r="61" spans="2:16" ht="15" customHeight="1" x14ac:dyDescent="0.2">
      <c r="B61" s="19" t="s">
        <v>55</v>
      </c>
      <c r="C61" s="20"/>
      <c r="D61" s="66"/>
      <c r="E61" s="66"/>
      <c r="F61" s="66"/>
      <c r="G61" s="67"/>
      <c r="H61" s="68"/>
    </row>
    <row r="62" spans="2:16" ht="15" customHeight="1" x14ac:dyDescent="0.2">
      <c r="B62" s="69"/>
      <c r="C62" s="70" t="s">
        <v>22</v>
      </c>
      <c r="D62" s="71" t="s">
        <v>97</v>
      </c>
      <c r="E62" s="29">
        <v>28</v>
      </c>
      <c r="F62" s="71">
        <v>8</v>
      </c>
      <c r="G62" s="67" t="s">
        <v>16</v>
      </c>
      <c r="H62" s="68"/>
    </row>
    <row r="63" spans="2:16" ht="15" customHeight="1" x14ac:dyDescent="0.2">
      <c r="B63" s="69"/>
      <c r="C63" s="70" t="s">
        <v>70</v>
      </c>
      <c r="D63" s="71" t="s">
        <v>98</v>
      </c>
      <c r="E63" s="29">
        <v>100</v>
      </c>
      <c r="F63" s="71">
        <v>6</v>
      </c>
      <c r="G63" s="67" t="s">
        <v>31</v>
      </c>
      <c r="H63" s="68"/>
    </row>
    <row r="64" spans="2:16" ht="15" customHeight="1" x14ac:dyDescent="0.2">
      <c r="B64" s="69"/>
      <c r="C64" s="70" t="s">
        <v>71</v>
      </c>
      <c r="D64" s="71">
        <v>2018</v>
      </c>
      <c r="E64" s="29">
        <v>15</v>
      </c>
      <c r="F64" s="71">
        <v>2</v>
      </c>
      <c r="G64" s="67" t="s">
        <v>31</v>
      </c>
      <c r="H64" s="68"/>
    </row>
    <row r="65" spans="2:15" ht="15" customHeight="1" x14ac:dyDescent="0.2">
      <c r="B65" s="69"/>
      <c r="C65" s="70" t="s">
        <v>22</v>
      </c>
      <c r="D65" s="71" t="s">
        <v>123</v>
      </c>
      <c r="E65" s="29">
        <v>24</v>
      </c>
      <c r="F65" s="71">
        <v>4</v>
      </c>
      <c r="G65" s="67" t="s">
        <v>23</v>
      </c>
      <c r="H65" s="68"/>
    </row>
    <row r="66" spans="2:15" ht="6" customHeight="1" x14ac:dyDescent="0.2">
      <c r="B66" s="69"/>
      <c r="C66" s="70"/>
      <c r="D66" s="71"/>
      <c r="E66" s="29"/>
      <c r="F66" s="71"/>
      <c r="G66" s="67"/>
      <c r="H66" s="68"/>
    </row>
    <row r="67" spans="2:15" ht="15" customHeight="1" x14ac:dyDescent="0.2">
      <c r="B67" s="30" t="s">
        <v>66</v>
      </c>
      <c r="C67" s="31"/>
      <c r="D67" s="71"/>
      <c r="E67" s="29"/>
      <c r="F67" s="71"/>
      <c r="G67" s="67"/>
      <c r="H67" s="68"/>
    </row>
    <row r="68" spans="2:15" ht="15" customHeight="1" x14ac:dyDescent="0.2">
      <c r="B68" s="80"/>
      <c r="C68" s="81" t="s">
        <v>94</v>
      </c>
      <c r="D68" s="71">
        <v>2019</v>
      </c>
      <c r="E68" s="29">
        <v>0.38</v>
      </c>
      <c r="F68" s="71">
        <v>1</v>
      </c>
      <c r="G68" s="67" t="s">
        <v>31</v>
      </c>
      <c r="H68" s="68"/>
    </row>
    <row r="69" spans="2:15" ht="15" customHeight="1" x14ac:dyDescent="0.2">
      <c r="B69" s="80"/>
      <c r="C69" s="81" t="s">
        <v>99</v>
      </c>
      <c r="D69" s="71">
        <v>2021</v>
      </c>
      <c r="E69" s="29">
        <v>0.13800000000000001</v>
      </c>
      <c r="F69" s="71">
        <v>1</v>
      </c>
      <c r="G69" s="67" t="s">
        <v>31</v>
      </c>
      <c r="H69" s="68"/>
    </row>
    <row r="70" spans="2:15" ht="15" customHeight="1" x14ac:dyDescent="0.2">
      <c r="B70" s="80"/>
      <c r="C70" s="81" t="s">
        <v>104</v>
      </c>
      <c r="D70" s="71">
        <v>2022</v>
      </c>
      <c r="E70" s="29">
        <v>0.6</v>
      </c>
      <c r="F70" s="71">
        <v>1</v>
      </c>
      <c r="G70" s="67" t="s">
        <v>31</v>
      </c>
      <c r="H70" s="68"/>
    </row>
    <row r="71" spans="2:15" ht="15" customHeight="1" x14ac:dyDescent="0.2">
      <c r="B71" s="80"/>
      <c r="C71" s="81" t="s">
        <v>105</v>
      </c>
      <c r="D71" s="71">
        <v>2022</v>
      </c>
      <c r="E71" s="29">
        <v>0.1</v>
      </c>
      <c r="F71" s="71">
        <v>1</v>
      </c>
      <c r="G71" s="67" t="s">
        <v>31</v>
      </c>
      <c r="H71" s="68"/>
    </row>
    <row r="72" spans="2:15" ht="15" customHeight="1" x14ac:dyDescent="0.2">
      <c r="B72" s="80"/>
      <c r="C72" s="81" t="s">
        <v>106</v>
      </c>
      <c r="D72" s="71">
        <v>2022</v>
      </c>
      <c r="E72" s="29">
        <v>0.6</v>
      </c>
      <c r="F72" s="71">
        <v>1</v>
      </c>
      <c r="G72" s="67" t="s">
        <v>31</v>
      </c>
      <c r="H72" s="68"/>
    </row>
    <row r="73" spans="2:15" ht="15" customHeight="1" x14ac:dyDescent="0.2">
      <c r="B73" s="80"/>
      <c r="C73" s="81" t="s">
        <v>107</v>
      </c>
      <c r="D73" s="71">
        <v>2023</v>
      </c>
      <c r="E73" s="29">
        <v>0.4</v>
      </c>
      <c r="F73" s="71">
        <v>1</v>
      </c>
      <c r="G73" s="67" t="s">
        <v>31</v>
      </c>
      <c r="H73" s="68"/>
    </row>
    <row r="74" spans="2:15" ht="15" customHeight="1" x14ac:dyDescent="0.2">
      <c r="B74" s="80"/>
      <c r="C74" s="81" t="s">
        <v>117</v>
      </c>
      <c r="D74" s="71">
        <v>2022</v>
      </c>
      <c r="E74" s="29">
        <v>1.6</v>
      </c>
      <c r="F74" s="71">
        <v>1</v>
      </c>
      <c r="G74" s="67" t="s">
        <v>23</v>
      </c>
      <c r="H74" s="68"/>
    </row>
    <row r="75" spans="2:15" s="79" customFormat="1" ht="6" customHeight="1" x14ac:dyDescent="0.2">
      <c r="B75" s="75"/>
      <c r="C75" s="76"/>
      <c r="D75" s="77"/>
      <c r="E75" s="78"/>
      <c r="F75" s="77"/>
      <c r="G75" s="67"/>
      <c r="H75" s="68"/>
      <c r="I75" s="2"/>
      <c r="J75" s="2"/>
      <c r="K75" s="2"/>
      <c r="L75" s="82"/>
      <c r="M75" s="82"/>
      <c r="N75" s="83"/>
      <c r="O75" s="83"/>
    </row>
    <row r="76" spans="2:15" ht="15" customHeight="1" x14ac:dyDescent="0.2">
      <c r="B76" s="19" t="s">
        <v>2</v>
      </c>
      <c r="C76" s="20"/>
      <c r="D76" s="71"/>
      <c r="E76" s="29"/>
      <c r="F76" s="71"/>
      <c r="G76" s="67"/>
      <c r="H76" s="68"/>
    </row>
    <row r="77" spans="2:15" ht="15" customHeight="1" x14ac:dyDescent="0.2">
      <c r="B77" s="69"/>
      <c r="C77" s="70" t="s">
        <v>118</v>
      </c>
      <c r="D77" s="71">
        <v>2023</v>
      </c>
      <c r="E77" s="29">
        <v>0.54</v>
      </c>
      <c r="F77" s="71">
        <v>1</v>
      </c>
      <c r="G77" s="67" t="s">
        <v>31</v>
      </c>
      <c r="H77" s="68"/>
    </row>
    <row r="78" spans="2:15" ht="15" customHeight="1" x14ac:dyDescent="0.2">
      <c r="B78" s="69"/>
      <c r="C78" s="70" t="s">
        <v>26</v>
      </c>
      <c r="D78" s="71">
        <v>2018</v>
      </c>
      <c r="E78" s="29">
        <v>0.2</v>
      </c>
      <c r="F78" s="71">
        <v>1</v>
      </c>
      <c r="G78" s="67" t="s">
        <v>23</v>
      </c>
      <c r="H78" s="68"/>
    </row>
    <row r="79" spans="2:15" s="79" customFormat="1" ht="6" customHeight="1" x14ac:dyDescent="0.2">
      <c r="B79" s="75"/>
      <c r="C79" s="76"/>
      <c r="D79" s="77"/>
      <c r="E79" s="78"/>
      <c r="F79" s="77"/>
      <c r="G79" s="67"/>
      <c r="H79" s="68"/>
      <c r="I79" s="2"/>
      <c r="J79" s="2"/>
      <c r="K79" s="2"/>
      <c r="L79" s="82"/>
      <c r="M79" s="82"/>
      <c r="N79" s="84"/>
      <c r="O79" s="84"/>
    </row>
    <row r="80" spans="2:15" ht="15" customHeight="1" x14ac:dyDescent="0.2">
      <c r="B80" s="19" t="s">
        <v>48</v>
      </c>
      <c r="C80" s="20"/>
      <c r="D80" s="71"/>
      <c r="E80" s="29"/>
      <c r="F80" s="71"/>
      <c r="G80" s="67"/>
      <c r="H80" s="68"/>
    </row>
    <row r="81" spans="2:11" ht="15" customHeight="1" x14ac:dyDescent="0.2">
      <c r="B81" s="69"/>
      <c r="C81" s="70" t="s">
        <v>124</v>
      </c>
      <c r="D81" s="71">
        <v>2021</v>
      </c>
      <c r="E81" s="29">
        <v>0.6</v>
      </c>
      <c r="F81" s="71">
        <v>1</v>
      </c>
      <c r="G81" s="67" t="s">
        <v>31</v>
      </c>
      <c r="H81" s="68"/>
    </row>
    <row r="82" spans="2:11" ht="15" customHeight="1" x14ac:dyDescent="0.2">
      <c r="B82" s="69"/>
      <c r="C82" s="81" t="s">
        <v>74</v>
      </c>
      <c r="D82" s="71">
        <v>2008</v>
      </c>
      <c r="E82" s="29">
        <v>0.56000000000000005</v>
      </c>
      <c r="F82" s="71">
        <v>1</v>
      </c>
      <c r="G82" s="67" t="s">
        <v>23</v>
      </c>
      <c r="H82" s="68"/>
    </row>
    <row r="83" spans="2:11" ht="15" customHeight="1" x14ac:dyDescent="0.2">
      <c r="B83" s="69"/>
      <c r="C83" s="81" t="s">
        <v>75</v>
      </c>
      <c r="D83" s="71">
        <v>2014</v>
      </c>
      <c r="E83" s="29">
        <v>0.9</v>
      </c>
      <c r="F83" s="71">
        <v>1</v>
      </c>
      <c r="G83" s="67" t="s">
        <v>23</v>
      </c>
      <c r="H83" s="68"/>
    </row>
    <row r="84" spans="2:11" s="79" customFormat="1" ht="6" customHeight="1" x14ac:dyDescent="0.2">
      <c r="B84" s="75"/>
      <c r="C84" s="76"/>
      <c r="D84" s="77"/>
      <c r="E84" s="78"/>
      <c r="F84" s="77"/>
      <c r="G84" s="67"/>
      <c r="H84" s="68"/>
      <c r="I84" s="2"/>
      <c r="J84" s="2"/>
      <c r="K84" s="2"/>
    </row>
    <row r="85" spans="2:11" ht="15" customHeight="1" x14ac:dyDescent="0.2">
      <c r="B85" s="19" t="s">
        <v>115</v>
      </c>
      <c r="C85" s="20"/>
      <c r="D85" s="71"/>
      <c r="E85" s="29"/>
      <c r="F85" s="71"/>
      <c r="G85" s="67"/>
      <c r="H85" s="68"/>
    </row>
    <row r="86" spans="2:11" ht="15" customHeight="1" x14ac:dyDescent="0.2">
      <c r="B86" s="69"/>
      <c r="C86" s="70" t="s">
        <v>116</v>
      </c>
      <c r="D86" s="71">
        <v>2023</v>
      </c>
      <c r="E86" s="29">
        <v>0.313</v>
      </c>
      <c r="F86" s="71">
        <v>1</v>
      </c>
      <c r="G86" s="67" t="s">
        <v>31</v>
      </c>
      <c r="H86" s="68"/>
    </row>
    <row r="87" spans="2:11" s="79" customFormat="1" ht="6" customHeight="1" x14ac:dyDescent="0.2">
      <c r="B87" s="75"/>
      <c r="C87" s="76"/>
      <c r="D87" s="77"/>
      <c r="E87" s="78"/>
      <c r="F87" s="77"/>
      <c r="G87" s="67"/>
      <c r="H87" s="68"/>
      <c r="I87" s="2"/>
      <c r="J87" s="2"/>
      <c r="K87" s="2"/>
    </row>
    <row r="88" spans="2:11" ht="15" customHeight="1" x14ac:dyDescent="0.2">
      <c r="B88" s="19" t="s">
        <v>61</v>
      </c>
      <c r="C88" s="20"/>
      <c r="D88" s="71"/>
      <c r="E88" s="29"/>
      <c r="F88" s="71"/>
      <c r="G88" s="67"/>
      <c r="H88" s="68"/>
    </row>
    <row r="89" spans="2:11" ht="15" customHeight="1" x14ac:dyDescent="0.2">
      <c r="B89" s="69"/>
      <c r="C89" s="70" t="s">
        <v>89</v>
      </c>
      <c r="D89" s="71">
        <v>2020</v>
      </c>
      <c r="E89" s="29">
        <v>0.15</v>
      </c>
      <c r="F89" s="71">
        <v>1</v>
      </c>
      <c r="G89" s="67" t="s">
        <v>31</v>
      </c>
      <c r="H89" s="68"/>
    </row>
    <row r="90" spans="2:11" ht="15" customHeight="1" x14ac:dyDescent="0.2">
      <c r="B90" s="69"/>
      <c r="C90" s="70" t="s">
        <v>52</v>
      </c>
      <c r="D90" s="71">
        <v>2012</v>
      </c>
      <c r="E90" s="29">
        <v>1.5</v>
      </c>
      <c r="F90" s="71">
        <v>1</v>
      </c>
      <c r="G90" s="67" t="s">
        <v>23</v>
      </c>
      <c r="H90" s="68"/>
    </row>
    <row r="91" spans="2:11" ht="15" customHeight="1" x14ac:dyDescent="0.2">
      <c r="B91" s="69"/>
      <c r="C91" s="70" t="s">
        <v>53</v>
      </c>
      <c r="D91" s="71" t="s">
        <v>100</v>
      </c>
      <c r="E91" s="29">
        <v>3.3220000000000001</v>
      </c>
      <c r="F91" s="71">
        <v>3</v>
      </c>
      <c r="G91" s="67" t="s">
        <v>23</v>
      </c>
      <c r="H91" s="68"/>
    </row>
    <row r="92" spans="2:11" s="79" customFormat="1" ht="6" customHeight="1" x14ac:dyDescent="0.2">
      <c r="B92" s="75"/>
      <c r="C92" s="76"/>
      <c r="D92" s="77"/>
      <c r="E92" s="78"/>
      <c r="F92" s="77"/>
      <c r="G92" s="67"/>
      <c r="H92" s="68"/>
      <c r="I92" s="2"/>
      <c r="J92" s="2"/>
      <c r="K92" s="2"/>
    </row>
    <row r="93" spans="2:11" ht="15" customHeight="1" x14ac:dyDescent="0.2">
      <c r="B93" s="19" t="s">
        <v>121</v>
      </c>
      <c r="C93" s="20"/>
      <c r="D93" s="71"/>
      <c r="E93" s="29"/>
      <c r="F93" s="71"/>
      <c r="G93" s="67"/>
      <c r="H93" s="68"/>
    </row>
    <row r="94" spans="2:11" ht="15" customHeight="1" x14ac:dyDescent="0.2">
      <c r="B94" s="69"/>
      <c r="C94" s="70" t="s">
        <v>72</v>
      </c>
      <c r="D94" s="71">
        <v>2018</v>
      </c>
      <c r="E94" s="29">
        <v>0.52800000000000002</v>
      </c>
      <c r="F94" s="71">
        <v>1</v>
      </c>
      <c r="G94" s="67" t="s">
        <v>31</v>
      </c>
      <c r="H94" s="68"/>
    </row>
    <row r="95" spans="2:11" ht="15" customHeight="1" x14ac:dyDescent="0.2">
      <c r="B95" s="69"/>
      <c r="C95" s="70" t="s">
        <v>126</v>
      </c>
      <c r="D95" s="71">
        <v>2023</v>
      </c>
      <c r="E95" s="29">
        <v>6</v>
      </c>
      <c r="F95" s="71">
        <v>4</v>
      </c>
      <c r="G95" s="67" t="s">
        <v>23</v>
      </c>
      <c r="H95" s="68"/>
    </row>
    <row r="96" spans="2:11" ht="15" customHeight="1" x14ac:dyDescent="0.2">
      <c r="B96" s="69"/>
      <c r="C96" s="70" t="s">
        <v>76</v>
      </c>
      <c r="D96" s="71" t="s">
        <v>77</v>
      </c>
      <c r="E96" s="29">
        <v>22.6</v>
      </c>
      <c r="F96" s="71">
        <v>4</v>
      </c>
      <c r="G96" s="67" t="s">
        <v>23</v>
      </c>
      <c r="H96" s="68"/>
    </row>
    <row r="97" spans="1:11" s="79" customFormat="1" ht="6" customHeight="1" x14ac:dyDescent="0.2">
      <c r="B97" s="75"/>
      <c r="C97" s="76"/>
      <c r="D97" s="77"/>
      <c r="E97" s="78"/>
      <c r="F97" s="77"/>
      <c r="G97" s="67"/>
      <c r="H97" s="68"/>
      <c r="I97" s="2"/>
      <c r="J97" s="2"/>
      <c r="K97" s="2"/>
    </row>
    <row r="98" spans="1:11" ht="15" customHeight="1" x14ac:dyDescent="0.2">
      <c r="B98" s="19" t="s">
        <v>3</v>
      </c>
      <c r="C98" s="20"/>
      <c r="D98" s="71"/>
      <c r="E98" s="29"/>
      <c r="F98" s="71"/>
      <c r="G98" s="67"/>
      <c r="H98" s="68"/>
    </row>
    <row r="99" spans="1:11" ht="15" customHeight="1" x14ac:dyDescent="0.2">
      <c r="B99" s="69"/>
      <c r="C99" s="70" t="s">
        <v>25</v>
      </c>
      <c r="D99" s="71" t="s">
        <v>39</v>
      </c>
      <c r="E99" s="29">
        <v>2</v>
      </c>
      <c r="F99" s="71" t="s">
        <v>119</v>
      </c>
      <c r="G99" s="67" t="s">
        <v>31</v>
      </c>
      <c r="H99" s="68"/>
    </row>
    <row r="100" spans="1:11" ht="15" customHeight="1" x14ac:dyDescent="0.2">
      <c r="B100" s="69"/>
      <c r="C100" s="70" t="s">
        <v>24</v>
      </c>
      <c r="D100" s="71" t="s">
        <v>38</v>
      </c>
      <c r="E100" s="29">
        <v>2</v>
      </c>
      <c r="F100" s="71" t="s">
        <v>119</v>
      </c>
      <c r="G100" s="67" t="s">
        <v>31</v>
      </c>
      <c r="H100" s="68"/>
    </row>
    <row r="101" spans="1:11" ht="15" customHeight="1" x14ac:dyDescent="0.2">
      <c r="B101" s="69"/>
      <c r="C101" s="70" t="s">
        <v>35</v>
      </c>
      <c r="D101" s="71" t="s">
        <v>127</v>
      </c>
      <c r="E101" s="29">
        <v>5.4</v>
      </c>
      <c r="F101" s="71" t="s">
        <v>119</v>
      </c>
      <c r="G101" s="67" t="s">
        <v>23</v>
      </c>
      <c r="H101" s="68"/>
    </row>
    <row r="102" spans="1:11" ht="15" customHeight="1" x14ac:dyDescent="0.2">
      <c r="B102" s="69"/>
      <c r="C102" s="70" t="s">
        <v>25</v>
      </c>
      <c r="D102" s="71" t="s">
        <v>34</v>
      </c>
      <c r="E102" s="29">
        <v>2.7</v>
      </c>
      <c r="F102" s="71" t="s">
        <v>119</v>
      </c>
      <c r="G102" s="67" t="s">
        <v>23</v>
      </c>
      <c r="H102" s="68"/>
    </row>
    <row r="103" spans="1:11" ht="15" customHeight="1" x14ac:dyDescent="0.2">
      <c r="B103" s="69"/>
      <c r="C103" s="70" t="s">
        <v>24</v>
      </c>
      <c r="D103" s="71" t="s">
        <v>33</v>
      </c>
      <c r="E103" s="29">
        <v>3.9</v>
      </c>
      <c r="F103" s="71" t="s">
        <v>119</v>
      </c>
      <c r="G103" s="67" t="s">
        <v>23</v>
      </c>
      <c r="H103" s="68"/>
    </row>
    <row r="104" spans="1:11" ht="15" customHeight="1" x14ac:dyDescent="0.2">
      <c r="B104" s="69"/>
      <c r="C104" s="70" t="s">
        <v>109</v>
      </c>
      <c r="D104" s="71">
        <v>2022</v>
      </c>
      <c r="E104" s="29">
        <v>8.4</v>
      </c>
      <c r="F104" s="71" t="s">
        <v>119</v>
      </c>
      <c r="G104" s="67" t="s">
        <v>23</v>
      </c>
      <c r="H104" s="68"/>
    </row>
    <row r="105" spans="1:11" ht="6" customHeight="1" x14ac:dyDescent="0.2">
      <c r="B105" s="63"/>
      <c r="C105" s="85"/>
      <c r="D105" s="86"/>
      <c r="E105" s="87"/>
      <c r="F105" s="71"/>
      <c r="G105" s="88"/>
      <c r="H105" s="89"/>
    </row>
    <row r="106" spans="1:11" ht="20.100000000000001" customHeight="1" x14ac:dyDescent="0.2">
      <c r="B106" s="37" t="s">
        <v>4</v>
      </c>
      <c r="C106" s="90"/>
      <c r="D106" s="41"/>
      <c r="E106" s="91">
        <f>SUM(E48:E104)</f>
        <v>261.71099999999996</v>
      </c>
      <c r="F106" s="41"/>
      <c r="G106" s="92"/>
      <c r="H106" s="90"/>
      <c r="I106" s="3"/>
      <c r="J106" s="3"/>
      <c r="K106" s="3"/>
    </row>
    <row r="107" spans="1:11" ht="20.100000000000001" customHeight="1" x14ac:dyDescent="0.2">
      <c r="B107" s="36"/>
      <c r="C107" s="45"/>
      <c r="D107" s="46"/>
      <c r="E107" s="47"/>
      <c r="F107" s="46"/>
      <c r="G107" s="93"/>
    </row>
    <row r="108" spans="1:11" ht="20.100000000000001" customHeight="1" x14ac:dyDescent="0.2">
      <c r="A108" s="4" t="s">
        <v>63</v>
      </c>
      <c r="C108" s="45"/>
      <c r="D108" s="46"/>
      <c r="E108" s="3"/>
      <c r="F108" s="46"/>
      <c r="G108" s="93"/>
    </row>
    <row r="109" spans="1:11" ht="9.9499999999999993" customHeight="1" x14ac:dyDescent="0.2"/>
    <row r="110" spans="1:11" ht="110.1" customHeight="1" x14ac:dyDescent="0.2">
      <c r="B110" s="60"/>
      <c r="C110" s="61"/>
      <c r="D110" s="50" t="s">
        <v>13</v>
      </c>
      <c r="E110" s="50" t="s">
        <v>14</v>
      </c>
      <c r="F110" s="50" t="s">
        <v>30</v>
      </c>
    </row>
    <row r="111" spans="1:11" ht="18" customHeight="1" x14ac:dyDescent="0.2">
      <c r="B111" s="63"/>
      <c r="C111" s="64"/>
      <c r="D111" s="65"/>
      <c r="E111" s="18" t="s">
        <v>5</v>
      </c>
      <c r="F111" s="94"/>
    </row>
    <row r="112" spans="1:11" ht="15" customHeight="1" x14ac:dyDescent="0.2">
      <c r="B112" s="19" t="s">
        <v>55</v>
      </c>
      <c r="C112" s="20"/>
      <c r="D112" s="66"/>
      <c r="E112" s="66"/>
      <c r="F112" s="95"/>
      <c r="G112" s="72"/>
    </row>
    <row r="113" spans="2:8" ht="15" customHeight="1" x14ac:dyDescent="0.2">
      <c r="B113" s="69"/>
      <c r="C113" s="70" t="s">
        <v>22</v>
      </c>
      <c r="D113" s="71" t="s">
        <v>28</v>
      </c>
      <c r="E113" s="29">
        <v>40</v>
      </c>
      <c r="F113" s="96" t="s">
        <v>29</v>
      </c>
      <c r="G113" s="97"/>
      <c r="H113" s="83"/>
    </row>
    <row r="114" spans="2:8" ht="15.6" customHeight="1" x14ac:dyDescent="0.2">
      <c r="B114" s="69"/>
      <c r="C114" s="70" t="s">
        <v>32</v>
      </c>
      <c r="D114" s="71">
        <v>2007</v>
      </c>
      <c r="E114" s="29">
        <v>30</v>
      </c>
      <c r="F114" s="96" t="s">
        <v>29</v>
      </c>
      <c r="G114" s="97"/>
      <c r="H114" s="83"/>
    </row>
    <row r="115" spans="2:8" ht="6" customHeight="1" x14ac:dyDescent="0.2">
      <c r="B115" s="69"/>
      <c r="C115" s="70"/>
      <c r="D115" s="71"/>
      <c r="E115" s="29"/>
      <c r="F115" s="96"/>
      <c r="G115" s="97"/>
      <c r="H115" s="83"/>
    </row>
    <row r="116" spans="2:8" ht="15.6" customHeight="1" x14ac:dyDescent="0.2">
      <c r="B116" s="69" t="s">
        <v>66</v>
      </c>
      <c r="C116" s="70"/>
      <c r="D116" s="71"/>
      <c r="E116" s="29"/>
      <c r="F116" s="96"/>
      <c r="G116" s="97"/>
      <c r="H116" s="83"/>
    </row>
    <row r="117" spans="2:8" ht="15.6" customHeight="1" x14ac:dyDescent="0.2">
      <c r="B117" s="69"/>
      <c r="C117" s="70" t="s">
        <v>95</v>
      </c>
      <c r="D117" s="71">
        <v>2020</v>
      </c>
      <c r="E117" s="29">
        <v>30</v>
      </c>
      <c r="F117" s="96" t="s">
        <v>59</v>
      </c>
      <c r="G117" s="97"/>
      <c r="H117" s="83"/>
    </row>
    <row r="118" spans="2:8" ht="6" customHeight="1" x14ac:dyDescent="0.2">
      <c r="B118" s="69"/>
      <c r="C118" s="70"/>
      <c r="D118" s="71"/>
      <c r="E118" s="29"/>
      <c r="F118" s="96"/>
      <c r="G118" s="97"/>
      <c r="H118" s="83"/>
    </row>
    <row r="119" spans="2:8" ht="15.6" customHeight="1" x14ac:dyDescent="0.2">
      <c r="B119" s="30" t="s">
        <v>2</v>
      </c>
      <c r="C119" s="31"/>
      <c r="D119" s="71"/>
      <c r="E119" s="29"/>
      <c r="F119" s="96"/>
      <c r="G119" s="97"/>
      <c r="H119" s="83"/>
    </row>
    <row r="120" spans="2:8" ht="15.6" customHeight="1" x14ac:dyDescent="0.2">
      <c r="B120" s="69"/>
      <c r="C120" s="70" t="s">
        <v>26</v>
      </c>
      <c r="D120" s="71">
        <v>2017</v>
      </c>
      <c r="E120" s="29">
        <v>0.6</v>
      </c>
      <c r="F120" s="96" t="s">
        <v>62</v>
      </c>
      <c r="G120" s="97"/>
      <c r="H120" s="83"/>
    </row>
    <row r="121" spans="2:8" s="79" customFormat="1" ht="6" customHeight="1" x14ac:dyDescent="0.2">
      <c r="B121" s="75"/>
      <c r="C121" s="76"/>
      <c r="D121" s="77"/>
      <c r="E121" s="78"/>
      <c r="F121" s="98"/>
      <c r="G121" s="72"/>
      <c r="H121" s="2"/>
    </row>
    <row r="122" spans="2:8" s="79" customFormat="1" ht="15" customHeight="1" x14ac:dyDescent="0.2">
      <c r="B122" s="19" t="s">
        <v>61</v>
      </c>
      <c r="C122" s="20"/>
      <c r="D122" s="71"/>
      <c r="E122" s="29"/>
      <c r="F122" s="95"/>
      <c r="G122" s="72"/>
      <c r="H122" s="2"/>
    </row>
    <row r="123" spans="2:8" ht="15" customHeight="1" x14ac:dyDescent="0.2">
      <c r="B123" s="69"/>
      <c r="C123" s="70" t="s">
        <v>54</v>
      </c>
      <c r="D123" s="71">
        <v>2012</v>
      </c>
      <c r="E123" s="29">
        <v>0.5</v>
      </c>
      <c r="F123" s="96" t="s">
        <v>51</v>
      </c>
      <c r="G123" s="97"/>
      <c r="H123" s="83"/>
    </row>
    <row r="124" spans="2:8" ht="15" customHeight="1" x14ac:dyDescent="0.2">
      <c r="B124" s="69"/>
      <c r="C124" s="70" t="s">
        <v>53</v>
      </c>
      <c r="D124" s="71" t="s">
        <v>100</v>
      </c>
      <c r="E124" s="29">
        <v>0.7</v>
      </c>
      <c r="F124" s="96" t="s">
        <v>51</v>
      </c>
      <c r="G124" s="97"/>
      <c r="H124" s="83"/>
    </row>
    <row r="125" spans="2:8" ht="15" customHeight="1" x14ac:dyDescent="0.2">
      <c r="B125" s="69"/>
      <c r="C125" s="70" t="s">
        <v>89</v>
      </c>
      <c r="D125" s="71">
        <v>2020</v>
      </c>
      <c r="E125" s="29">
        <v>0.35</v>
      </c>
      <c r="F125" s="96" t="s">
        <v>90</v>
      </c>
      <c r="G125" s="97"/>
      <c r="H125" s="83"/>
    </row>
    <row r="126" spans="2:8" s="79" customFormat="1" ht="6.6" customHeight="1" x14ac:dyDescent="0.2">
      <c r="B126" s="75"/>
      <c r="C126" s="76"/>
      <c r="D126" s="77"/>
      <c r="E126" s="78"/>
      <c r="F126" s="98"/>
      <c r="G126" s="72"/>
      <c r="H126" s="2"/>
    </row>
    <row r="127" spans="2:8" s="79" customFormat="1" ht="15" customHeight="1" x14ac:dyDescent="0.2">
      <c r="B127" s="19" t="s">
        <v>121</v>
      </c>
      <c r="C127" s="20"/>
      <c r="D127" s="71"/>
      <c r="E127" s="29"/>
      <c r="F127" s="95"/>
      <c r="G127" s="72"/>
      <c r="H127" s="2"/>
    </row>
    <row r="128" spans="2:8" s="79" customFormat="1" ht="15" customHeight="1" x14ac:dyDescent="0.2">
      <c r="B128" s="69"/>
      <c r="C128" s="70" t="s">
        <v>58</v>
      </c>
      <c r="D128" s="71">
        <v>2016</v>
      </c>
      <c r="E128" s="29">
        <v>40</v>
      </c>
      <c r="F128" s="95" t="s">
        <v>59</v>
      </c>
      <c r="G128" s="72"/>
      <c r="H128" s="2"/>
    </row>
    <row r="129" spans="1:13" s="79" customFormat="1" ht="6" customHeight="1" x14ac:dyDescent="0.2">
      <c r="B129" s="75"/>
      <c r="C129" s="76"/>
      <c r="D129" s="77"/>
      <c r="E129" s="78"/>
      <c r="F129" s="98"/>
      <c r="G129" s="72"/>
      <c r="H129" s="2"/>
    </row>
    <row r="130" spans="1:13" ht="15" customHeight="1" x14ac:dyDescent="0.2">
      <c r="B130" s="19" t="s">
        <v>3</v>
      </c>
      <c r="C130" s="20"/>
      <c r="D130" s="71"/>
      <c r="E130" s="29"/>
      <c r="F130" s="95"/>
      <c r="G130" s="72"/>
    </row>
    <row r="131" spans="1:13" ht="15" customHeight="1" x14ac:dyDescent="0.2">
      <c r="B131" s="69"/>
      <c r="C131" s="70" t="s">
        <v>36</v>
      </c>
      <c r="D131" s="71">
        <v>2009</v>
      </c>
      <c r="E131" s="29">
        <v>40</v>
      </c>
      <c r="F131" s="96" t="s">
        <v>44</v>
      </c>
      <c r="G131" s="97"/>
      <c r="H131" s="83"/>
    </row>
    <row r="132" spans="1:13" ht="6" customHeight="1" x14ac:dyDescent="0.2">
      <c r="B132" s="63"/>
      <c r="C132" s="85"/>
      <c r="D132" s="86"/>
      <c r="E132" s="87"/>
      <c r="F132" s="99"/>
    </row>
    <row r="133" spans="1:13" ht="20.100000000000001" customHeight="1" x14ac:dyDescent="0.2">
      <c r="B133" s="37" t="s">
        <v>4</v>
      </c>
      <c r="C133" s="90"/>
      <c r="D133" s="41"/>
      <c r="E133" s="100">
        <f>SUM(E112:E131)</f>
        <v>182.14999999999998</v>
      </c>
      <c r="F133" s="101"/>
    </row>
    <row r="134" spans="1:13" ht="10.5" customHeight="1" x14ac:dyDescent="0.2">
      <c r="B134" s="36"/>
      <c r="D134" s="46"/>
      <c r="E134" s="47"/>
      <c r="F134" s="102"/>
    </row>
    <row r="135" spans="1:13" ht="15" x14ac:dyDescent="0.2">
      <c r="B135" s="103" t="s">
        <v>65</v>
      </c>
      <c r="C135" s="45"/>
      <c r="D135" s="46"/>
      <c r="E135" s="47"/>
      <c r="F135" s="46"/>
      <c r="G135" s="93"/>
    </row>
    <row r="136" spans="1:13" ht="15" x14ac:dyDescent="0.2">
      <c r="B136" s="36" t="s">
        <v>64</v>
      </c>
      <c r="C136" s="104"/>
      <c r="D136" s="46"/>
      <c r="E136" s="47"/>
      <c r="F136" s="46"/>
      <c r="G136" s="93"/>
    </row>
    <row r="137" spans="1:13" ht="20.100000000000001" customHeight="1" x14ac:dyDescent="0.2">
      <c r="B137" s="36"/>
      <c r="C137" s="45"/>
      <c r="D137" s="46"/>
      <c r="E137" s="47"/>
      <c r="F137" s="46"/>
      <c r="G137" s="93"/>
    </row>
    <row r="138" spans="1:13" ht="18" x14ac:dyDescent="0.2">
      <c r="A138" s="4" t="s">
        <v>18</v>
      </c>
      <c r="D138" s="3"/>
    </row>
    <row r="139" spans="1:13" ht="9.9499999999999993" customHeight="1" x14ac:dyDescent="0.2"/>
    <row r="140" spans="1:13" ht="110.1" customHeight="1" x14ac:dyDescent="0.2">
      <c r="B140" s="60"/>
      <c r="C140" s="61"/>
      <c r="D140" s="50" t="s">
        <v>13</v>
      </c>
      <c r="E140" s="50" t="s">
        <v>21</v>
      </c>
      <c r="F140" s="50" t="s">
        <v>19</v>
      </c>
    </row>
    <row r="141" spans="1:13" ht="18" x14ac:dyDescent="0.2">
      <c r="B141" s="63"/>
      <c r="C141" s="64"/>
      <c r="D141" s="105"/>
      <c r="E141" s="105" t="s">
        <v>5</v>
      </c>
      <c r="F141" s="105" t="s">
        <v>103</v>
      </c>
    </row>
    <row r="142" spans="1:13" ht="15" customHeight="1" x14ac:dyDescent="0.2">
      <c r="B142" s="19" t="s">
        <v>49</v>
      </c>
      <c r="C142" s="20"/>
      <c r="D142" s="106"/>
      <c r="E142" s="107"/>
      <c r="F142" s="108"/>
    </row>
    <row r="143" spans="1:13" ht="15" customHeight="1" x14ac:dyDescent="0.2">
      <c r="B143" s="72"/>
      <c r="C143" s="2" t="s">
        <v>50</v>
      </c>
      <c r="D143" s="71">
        <v>2012</v>
      </c>
      <c r="E143" s="109">
        <v>1.3</v>
      </c>
      <c r="F143" s="53">
        <v>160</v>
      </c>
      <c r="L143" s="110"/>
      <c r="M143" s="111"/>
    </row>
    <row r="144" spans="1:13" ht="6" customHeight="1" x14ac:dyDescent="0.2">
      <c r="B144" s="75"/>
      <c r="C144" s="112"/>
      <c r="D144" s="77"/>
      <c r="E144" s="109"/>
      <c r="F144" s="53"/>
      <c r="J144" s="112"/>
      <c r="K144" s="112"/>
      <c r="L144" s="82"/>
      <c r="M144" s="82"/>
    </row>
    <row r="145" spans="2:13" ht="15" customHeight="1" x14ac:dyDescent="0.2">
      <c r="B145" s="19" t="s">
        <v>55</v>
      </c>
      <c r="C145" s="20"/>
      <c r="D145" s="66"/>
      <c r="E145" s="113"/>
      <c r="F145" s="53"/>
    </row>
    <row r="146" spans="2:13" ht="15" customHeight="1" x14ac:dyDescent="0.2">
      <c r="B146" s="69"/>
      <c r="C146" s="2" t="s">
        <v>56</v>
      </c>
      <c r="D146" s="71">
        <v>2011</v>
      </c>
      <c r="E146" s="109">
        <v>20</v>
      </c>
      <c r="F146" s="53">
        <v>11000</v>
      </c>
      <c r="J146" s="26"/>
      <c r="K146" s="26"/>
      <c r="L146" s="110"/>
      <c r="M146" s="111"/>
    </row>
    <row r="147" spans="2:13" ht="15" customHeight="1" x14ac:dyDescent="0.2">
      <c r="B147" s="69"/>
      <c r="C147" s="2" t="s">
        <v>57</v>
      </c>
      <c r="D147" s="71">
        <v>2015</v>
      </c>
      <c r="E147" s="109">
        <v>40</v>
      </c>
      <c r="F147" s="53">
        <v>26000</v>
      </c>
      <c r="J147" s="26"/>
      <c r="K147" s="26"/>
      <c r="L147" s="110"/>
      <c r="M147" s="111"/>
    </row>
    <row r="148" spans="2:13" ht="6" customHeight="1" x14ac:dyDescent="0.2">
      <c r="B148" s="75"/>
      <c r="C148" s="112"/>
      <c r="D148" s="77"/>
      <c r="E148" s="109"/>
      <c r="F148" s="53"/>
      <c r="J148" s="112"/>
      <c r="K148" s="112"/>
      <c r="L148" s="82"/>
      <c r="M148" s="82"/>
    </row>
    <row r="149" spans="2:13" ht="15" customHeight="1" x14ac:dyDescent="0.2">
      <c r="B149" s="19" t="s">
        <v>61</v>
      </c>
      <c r="C149" s="20"/>
      <c r="D149" s="66"/>
      <c r="E149" s="113"/>
      <c r="F149" s="53"/>
    </row>
    <row r="150" spans="2:13" ht="15" customHeight="1" x14ac:dyDescent="0.2">
      <c r="B150" s="69"/>
      <c r="C150" s="2" t="s">
        <v>125</v>
      </c>
      <c r="D150" s="71">
        <v>2023</v>
      </c>
      <c r="E150" s="109">
        <v>10</v>
      </c>
      <c r="F150" s="53">
        <v>2000</v>
      </c>
      <c r="J150" s="26"/>
      <c r="K150" s="26"/>
      <c r="L150" s="110"/>
      <c r="M150" s="111"/>
    </row>
    <row r="151" spans="2:13" ht="6" customHeight="1" x14ac:dyDescent="0.2">
      <c r="B151" s="75"/>
      <c r="C151" s="112"/>
      <c r="D151" s="77"/>
      <c r="E151" s="109"/>
      <c r="F151" s="53"/>
      <c r="J151" s="112"/>
      <c r="K151" s="112"/>
      <c r="L151" s="82"/>
      <c r="M151" s="82"/>
    </row>
    <row r="152" spans="2:13" ht="15" customHeight="1" x14ac:dyDescent="0.2">
      <c r="B152" s="19" t="s">
        <v>3</v>
      </c>
      <c r="C152" s="20"/>
      <c r="D152" s="71"/>
      <c r="E152" s="109"/>
      <c r="F152" s="71"/>
      <c r="J152" s="114"/>
      <c r="K152" s="114"/>
      <c r="L152" s="110"/>
      <c r="M152" s="110"/>
    </row>
    <row r="153" spans="2:13" ht="15" customHeight="1" x14ac:dyDescent="0.2">
      <c r="B153" s="69"/>
      <c r="C153" s="26" t="s">
        <v>36</v>
      </c>
      <c r="D153" s="71" t="s">
        <v>60</v>
      </c>
      <c r="E153" s="109">
        <v>40</v>
      </c>
      <c r="F153" s="53">
        <v>17000</v>
      </c>
      <c r="J153" s="26"/>
      <c r="K153" s="26"/>
      <c r="L153" s="110"/>
      <c r="M153" s="111"/>
    </row>
    <row r="154" spans="2:13" ht="6" customHeight="1" x14ac:dyDescent="0.2">
      <c r="B154" s="69"/>
      <c r="C154" s="26"/>
      <c r="D154" s="71"/>
      <c r="E154" s="115"/>
      <c r="F154" s="71"/>
    </row>
    <row r="155" spans="2:13" ht="19.5" customHeight="1" x14ac:dyDescent="0.2">
      <c r="B155" s="37" t="s">
        <v>4</v>
      </c>
      <c r="C155" s="90"/>
      <c r="D155" s="41"/>
      <c r="E155" s="100">
        <f>SUM(E143:E153)</f>
        <v>111.3</v>
      </c>
      <c r="F155" s="58">
        <f>SUM(F143:F153)</f>
        <v>56160</v>
      </c>
    </row>
    <row r="156" spans="2:13" ht="20.100000000000001" customHeight="1" x14ac:dyDescent="0.2">
      <c r="B156" s="36"/>
      <c r="C156" s="45"/>
      <c r="D156" s="46"/>
      <c r="E156" s="47"/>
      <c r="F156" s="46"/>
      <c r="G156" s="93"/>
    </row>
  </sheetData>
  <mergeCells count="121">
    <mergeCell ref="G86:H86"/>
    <mergeCell ref="G52:H52"/>
    <mergeCell ref="G53:H53"/>
    <mergeCell ref="G70:H70"/>
    <mergeCell ref="G49:H49"/>
    <mergeCell ref="G50:H50"/>
    <mergeCell ref="G55:H55"/>
    <mergeCell ref="G66:H66"/>
    <mergeCell ref="G75:H75"/>
    <mergeCell ref="G81:H81"/>
    <mergeCell ref="G68:H68"/>
    <mergeCell ref="G61:H61"/>
    <mergeCell ref="G64:H64"/>
    <mergeCell ref="G65:H65"/>
    <mergeCell ref="G71:H71"/>
    <mergeCell ref="G77:H77"/>
    <mergeCell ref="G69:H69"/>
    <mergeCell ref="B33:C33"/>
    <mergeCell ref="B38:C38"/>
    <mergeCell ref="B56:C56"/>
    <mergeCell ref="G60:H60"/>
    <mergeCell ref="G46:H46"/>
    <mergeCell ref="G57:H57"/>
    <mergeCell ref="B50:C50"/>
    <mergeCell ref="G51:H51"/>
    <mergeCell ref="G59:H59"/>
    <mergeCell ref="G56:H56"/>
    <mergeCell ref="G45:H45"/>
    <mergeCell ref="G54:H54"/>
    <mergeCell ref="B39:C39"/>
    <mergeCell ref="G47:H47"/>
    <mergeCell ref="G48:H48"/>
    <mergeCell ref="B47:C47"/>
    <mergeCell ref="B35:C35"/>
    <mergeCell ref="D5:D6"/>
    <mergeCell ref="B9:C9"/>
    <mergeCell ref="B14:C14"/>
    <mergeCell ref="B16:C16"/>
    <mergeCell ref="B18:C18"/>
    <mergeCell ref="B30:C30"/>
    <mergeCell ref="B26:C26"/>
    <mergeCell ref="B29:C29"/>
    <mergeCell ref="B11:C11"/>
    <mergeCell ref="B17:C17"/>
    <mergeCell ref="B10:C10"/>
    <mergeCell ref="B13:C13"/>
    <mergeCell ref="B8:C8"/>
    <mergeCell ref="B28:C28"/>
    <mergeCell ref="B15:C15"/>
    <mergeCell ref="B7:C7"/>
    <mergeCell ref="B155:C155"/>
    <mergeCell ref="B112:C112"/>
    <mergeCell ref="B130:C130"/>
    <mergeCell ref="B133:C133"/>
    <mergeCell ref="B142:C142"/>
    <mergeCell ref="B127:C127"/>
    <mergeCell ref="B152:C152"/>
    <mergeCell ref="B67:C67"/>
    <mergeCell ref="G67:H67"/>
    <mergeCell ref="B76:C76"/>
    <mergeCell ref="G74:H74"/>
    <mergeCell ref="G91:H91"/>
    <mergeCell ref="G105:H105"/>
    <mergeCell ref="G78:H78"/>
    <mergeCell ref="G76:H76"/>
    <mergeCell ref="G103:H103"/>
    <mergeCell ref="G101:H101"/>
    <mergeCell ref="G93:H93"/>
    <mergeCell ref="G95:H95"/>
    <mergeCell ref="G73:H73"/>
    <mergeCell ref="G72:H72"/>
    <mergeCell ref="B149:C149"/>
    <mergeCell ref="G104:H104"/>
    <mergeCell ref="B119:C119"/>
    <mergeCell ref="N79:O79"/>
    <mergeCell ref="B80:C80"/>
    <mergeCell ref="G80:H80"/>
    <mergeCell ref="G102:H102"/>
    <mergeCell ref="B88:C88"/>
    <mergeCell ref="G88:H88"/>
    <mergeCell ref="B98:C98"/>
    <mergeCell ref="G92:H92"/>
    <mergeCell ref="G87:H87"/>
    <mergeCell ref="G82:H82"/>
    <mergeCell ref="G83:H83"/>
    <mergeCell ref="G90:H90"/>
    <mergeCell ref="B93:C93"/>
    <mergeCell ref="G79:H79"/>
    <mergeCell ref="G97:H97"/>
    <mergeCell ref="G96:H96"/>
    <mergeCell ref="G89:H89"/>
    <mergeCell ref="G98:H98"/>
    <mergeCell ref="G99:H99"/>
    <mergeCell ref="G100:H100"/>
    <mergeCell ref="G94:H94"/>
    <mergeCell ref="G84:H84"/>
    <mergeCell ref="B85:C85"/>
    <mergeCell ref="G85:H85"/>
    <mergeCell ref="K5:K6"/>
    <mergeCell ref="E5:E6"/>
    <mergeCell ref="J152:K152"/>
    <mergeCell ref="B145:C145"/>
    <mergeCell ref="G106:H106"/>
    <mergeCell ref="B106:C106"/>
    <mergeCell ref="B122:C122"/>
    <mergeCell ref="B19:C19"/>
    <mergeCell ref="B20:C20"/>
    <mergeCell ref="B12:C12"/>
    <mergeCell ref="B27:C27"/>
    <mergeCell ref="B31:C31"/>
    <mergeCell ref="G62:H62"/>
    <mergeCell ref="B61:C61"/>
    <mergeCell ref="G63:H63"/>
    <mergeCell ref="B34:C34"/>
    <mergeCell ref="B36:C36"/>
    <mergeCell ref="B37:C37"/>
    <mergeCell ref="B32:C32"/>
    <mergeCell ref="B40:C40"/>
    <mergeCell ref="G58:H58"/>
    <mergeCell ref="J5:J6"/>
    <mergeCell ref="B5:C6"/>
  </mergeCells>
  <phoneticPr fontId="1" type="noConversion"/>
  <pageMargins left="0.59055118110236227" right="0.31496062992125984" top="0.59055118110236227" bottom="0.43307086614173229" header="0.31496062992125984" footer="0.31496062992125984"/>
  <pageSetup paperSize="9" scale="53" fitToHeight="2" orientation="portrait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Kaukojäähdytys2023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Huttunen Neea</cp:lastModifiedBy>
  <cp:lastPrinted>2017-12-28T07:01:38Z</cp:lastPrinted>
  <dcterms:created xsi:type="dcterms:W3CDTF">2002-05-21T06:56:22Z</dcterms:created>
  <dcterms:modified xsi:type="dcterms:W3CDTF">2024-03-08T08:29:52Z</dcterms:modified>
</cp:coreProperties>
</file>